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984F8D51-7A33-423D-A56F-277D6B8EA61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  <sheet name="CA" sheetId="4" r:id="rId2"/>
    <sheet name="CTG" sheetId="8" r:id="rId3"/>
    <sheet name="CFG" sheetId="5" r:id="rId4"/>
  </sheets>
  <definedNames>
    <definedName name="_xlnm._FilterDatabase" localSheetId="3" hidden="1">CFG!$A$3:$G$39</definedName>
    <definedName name="_xlnm._FilterDatabase" localSheetId="0" hidden="1">COG!$A$4:$A$76</definedName>
    <definedName name="_xlnm.Print_Titles" localSheetId="0">COG!$1:$3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" l="1"/>
  <c r="B41" i="5" s="1"/>
  <c r="G5" i="5"/>
  <c r="G24" i="5"/>
  <c r="G35" i="5"/>
  <c r="F5" i="5"/>
  <c r="F24" i="5"/>
  <c r="F35" i="5"/>
  <c r="E5" i="5"/>
  <c r="E24" i="5"/>
  <c r="E35" i="5"/>
  <c r="D5" i="5"/>
  <c r="D24" i="5"/>
  <c r="D35" i="5"/>
  <c r="C5" i="5"/>
  <c r="C24" i="5"/>
  <c r="C35" i="5"/>
  <c r="B35" i="5"/>
  <c r="B24" i="5"/>
  <c r="B5" i="5"/>
  <c r="G15" i="5" l="1"/>
  <c r="G41" i="5" s="1"/>
  <c r="F15" i="5"/>
  <c r="F41" i="5" s="1"/>
  <c r="E15" i="5"/>
  <c r="E41" i="5" s="1"/>
  <c r="D15" i="5"/>
  <c r="D41" i="5" s="1"/>
  <c r="C15" i="5"/>
  <c r="C41" i="5" s="1"/>
</calcChain>
</file>

<file path=xl/sharedStrings.xml><?xml version="1.0" encoding="utf-8"?>
<sst xmlns="http://schemas.openxmlformats.org/spreadsheetml/2006/main" count="193" uniqueCount="142">
  <si>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</si>
  <si>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</si>
  <si>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</si>
  <si>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</si>
  <si>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</si>
  <si>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</si>
  <si>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</si>
  <si>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</si>
  <si>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</si>
  <si>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</si>
  <si>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</si>
  <si>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</si>
  <si>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</si>
  <si>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</si>
  <si>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</si>
  <si>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</si>
  <si>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</si>
  <si>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</si>
  <si>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</si>
  <si>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</si>
  <si>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</si>
  <si>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</si>
  <si>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</si>
  <si>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</si>
  <si>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</si>
  <si>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</si>
  <si>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</si>
  <si>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</si>
  <si>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</si>
  <si>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</si>
  <si>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</si>
  <si>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</si>
  <si>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</si>
  <si>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</si>
  <si>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</si>
  <si>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</si>
  <si>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</si>
  <si>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</si>
  <si>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</si>
  <si>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</si>
  <si>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</si>
  <si>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</si>
  <si>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</si>
  <si>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</si>
  <si>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</si>
  <si>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</si>
  <si>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</si>
  <si>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</si>
  <si>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</si>
  <si>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</si>
  <si>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</si>
  <si>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</si>
  <si>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</si>
  <si>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</si>
  <si>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</si>
  <si>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</si>
  <si>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</si>
  <si>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</si>
  <si>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</si>
  <si>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</si>
  <si>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</si>
  <si>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</si>
  <si>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</si>
  <si>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</si>
  <si>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</si>
  <si>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</si>
  <si>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</si>
  <si>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</si>
  <si>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</si>
  <si>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</si>
  <si>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</si>
  <si>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</si>
  <si>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</si>
  <si>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</si>
  <si>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</si>
  <si>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</si>
  <si>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</si>
  <si>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</si>
  <si>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</si>
  <si>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</si>
  <si>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</si>
  <si>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</si>
  <si>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</si>
  <si>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</si>
  <si>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</si>
  <si>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</si>
  <si>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</si>
  <si>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</si>
  <si>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</si>
  <si>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</si>
  <si>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</si>
  <si>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</si>
  <si>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</si>
  <si>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</si>
  <si>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</si>
  <si>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</si>
  <si>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</si>
  <si>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</si>
  <si>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</si>
  <si>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</si>
  <si>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</si>
  <si>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</si>
  <si>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</si>
  <si>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</si>
  <si>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</si>
  <si>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</si>
  <si>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</si>
  <si>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</si>
  <si>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</si>
  <si>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</si>
  <si>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</si>
  <si>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</si>
  <si>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</si>
  <si>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</si>
  <si>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</si>
  <si>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</si>
  <si>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</si>
  <si>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</si>
  <si>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</si>
  <si>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</si>
  <si>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</si>
  <si>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</si>
  <si>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</si>
  <si>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</si>
  <si>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</si>
  <si>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</si>
  <si>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</si>
  <si>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</si>
  <si>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</si>
  <si>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</si>
  <si>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</si>
  <si>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</si>
  <si>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</si>
  <si>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</si>
  <si>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31120M20A010000 DIRECCION GENERAL DEL SMAPAM</t>
  </si>
  <si>
    <t>“Bajo protesta de decir verdad declaramos que los Estados Financieros y sus notas, son razonablemente correctos y son responsabilidad del emisor”</t>
  </si>
  <si>
    <t>Sistema Municipal de Agua Potable y Alcantarillado de Moroleón
Estado Analítico del Ejercicio del Presupuesto de Egresos
Clasificación por Objeto del Gasto (Capítulo y Concepto)
Del 01 de enero al 31 de diciembre de 2025
(Cifras en Pesos)</t>
  </si>
  <si>
    <t>Sistema Municipal de Agua Potable y Alcantarillado de Moroleón
Estado Analítico del Ejercicio del Presupuesto de Egresos
Clasificación Administrativa
Del 01 de enero al 31 de diciembre de 2025
(Cifras en Pesos)</t>
  </si>
  <si>
    <r>
      <t xml:space="preserve">Gobierno (Federal/Estatal/Municipal) de </t>
    </r>
    <r>
      <rPr>
        <b/>
        <u/>
        <sz val="8"/>
        <color theme="1"/>
        <rFont val="Arial"/>
        <family val="2"/>
      </rPr>
      <t xml:space="preserve">Municipal de Agua Potable y Alcantarillado de Moroleón
</t>
    </r>
    <r>
      <rPr>
        <b/>
        <sz val="8"/>
        <color theme="1"/>
        <rFont val="Arial"/>
        <family val="2"/>
      </rPr>
      <t>Estado Analítico del Ejercicio del Presupuesto de Egresos
Clasificación Administrativa
Del 01 de enero al 31 de diciembre de 2025
(Cifras en Pesos)</t>
    </r>
  </si>
  <si>
    <r>
      <t xml:space="preserve">Sector Paraestatal del Gobierno (Federal/Estatal/Municipal) de </t>
    </r>
    <r>
      <rPr>
        <b/>
        <u/>
        <sz val="8"/>
        <color theme="1"/>
        <rFont val="Arial"/>
        <family val="2"/>
      </rPr>
      <t xml:space="preserve">Sistema Municipal de Agua Potable y Alcantarillado de Moroleón
</t>
    </r>
    <r>
      <rPr>
        <b/>
        <sz val="8"/>
        <color theme="1"/>
        <rFont val="Arial"/>
        <family val="2"/>
      </rPr>
      <t>Estado Analítico del Ejercicio del Presupuesto de Egresos
Clasificación Administrativa
Del 01 de enero al 31 de diciembre de 2025
(Cifras en Pesos)</t>
    </r>
  </si>
  <si>
    <t>Sistema Municipal de Agua Potable y Alcantarillado de Moroleón
Estado Analítico del Ejercicio del Presupuesto de Egresos
Clasificación Económica (por Tipo de Gasto)
Del 01 de enero al 31 de diciembre de 2025
(Cifras en Pesos)</t>
  </si>
  <si>
    <t>Sistema Municipal de Agua Potable y Alcantarillado de Moroleón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</si>
</sst>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7" fillId="0" borderId="5" xfId="0" applyFont="1" applyBorder="1" applyAlignment="1" applyProtection="1">
      <alignment horizontal="left" indent="2"/>
      <protection locked="0"/>
    </xf>
    <xf numFmtId="0" fontId="7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wrapText="1" indent="1"/>
      <protection locked="0"/>
    </xf>
    <xf numFmtId="0" fontId="7" fillId="2" borderId="14" xfId="9" applyFont="1" applyFill="1" applyBorder="1" applyAlignment="1">
      <alignment horizontal="center" vertical="center"/>
    </xf>
    <xf numFmtId="4" fontId="7" fillId="0" borderId="11" xfId="0" applyNumberFormat="1" applyFont="1" applyBorder="1" applyProtection="1">
      <protection locked="0"/>
    </xf>
    <xf numFmtId="4" fontId="7" fillId="0" borderId="13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7" fillId="0" borderId="0" xfId="0" applyFont="1" applyAlignment="1">
      <alignment horizontal="left" indent="1"/>
    </xf>
    <xf numFmtId="4" fontId="3" fillId="0" borderId="13" xfId="0" applyNumberFormat="1" applyFont="1" applyFill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4" fontId="7" fillId="0" borderId="13" xfId="0" applyNumberFormat="1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49751C36-AA67-46F9-9F0E-4C9F83076D7F}"/>
    <cellStyle name="Millares 2 3" xfId="4" xr:uid="{00000000-0005-0000-0000-000003000000}"/>
    <cellStyle name="Millares 2 3 2" xfId="18" xr:uid="{86AA1E20-7B63-4571-B6EE-A1C5AFA14B50}"/>
    <cellStyle name="Millares 2 4" xfId="16" xr:uid="{5E6AE671-6DBD-4021-84F3-450D5377A897}"/>
    <cellStyle name="Millares 3" xfId="5" xr:uid="{00000000-0005-0000-0000-000004000000}"/>
    <cellStyle name="Millares 3 2" xfId="19" xr:uid="{D1E3357C-23DB-47CE-A699-84127598D6BF}"/>
    <cellStyle name="Moneda 2" xfId="6" xr:uid="{00000000-0005-0000-0000-000005000000}"/>
    <cellStyle name="Moneda 2 2" xfId="20" xr:uid="{29EFAE54-F13B-45D1-A453-AAC1CB610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BA29438-33A4-4DD1-A0F3-1133DCC079FD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16DB6B6E-030C-41D9-8867-8B0C120D3E59}"/>
    <cellStyle name="Normal 6 3" xfId="22" xr:uid="{D68BDF17-A237-4246-983B-2446912E0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5.6640625" style="1" customWidth="1"/>
    <col min="8" max="16384" width="12" style="1"/>
  </cols>
  <sheetData>
    <row r="1" spans="1:7" ht="54.95" customHeight="1" x14ac:dyDescent="0.2">
      <c r="A1" s="44" t="s">
        <v>136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7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34" t="s">
        <v>33</v>
      </c>
      <c r="B4" s="37">
        <v>27652392</v>
      </c>
      <c r="C4" s="37">
        <v>0</v>
      </c>
      <c r="D4" s="37">
        <v>27652392</v>
      </c>
      <c r="E4" s="37">
        <v>19317796.790000003</v>
      </c>
      <c r="F4" s="37">
        <v>18862096.109999999</v>
      </c>
      <c r="G4" s="37">
        <v>8334595.2099999972</v>
      </c>
    </row>
    <row r="5" spans="1:7" x14ac:dyDescent="0.2">
      <c r="A5" s="31" t="s">
        <v>34</v>
      </c>
      <c r="B5" s="4">
        <v>16113600</v>
      </c>
      <c r="C5" s="4">
        <v>0</v>
      </c>
      <c r="D5" s="4">
        <v>16113600</v>
      </c>
      <c r="E5" s="4">
        <v>12567045.789999999</v>
      </c>
      <c r="F5" s="4">
        <v>12567045.789999999</v>
      </c>
      <c r="G5" s="4">
        <v>3546554.2100000009</v>
      </c>
    </row>
    <row r="6" spans="1:7" x14ac:dyDescent="0.2">
      <c r="A6" s="31" t="s">
        <v>35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x14ac:dyDescent="0.2">
      <c r="A7" s="31" t="s">
        <v>36</v>
      </c>
      <c r="B7" s="4">
        <v>3828912</v>
      </c>
      <c r="C7" s="4">
        <v>39328</v>
      </c>
      <c r="D7" s="4">
        <v>3868240</v>
      </c>
      <c r="E7" s="4">
        <v>2725738.96</v>
      </c>
      <c r="F7" s="4">
        <v>2725738.96</v>
      </c>
      <c r="G7" s="4">
        <v>1142501.04</v>
      </c>
    </row>
    <row r="8" spans="1:7" x14ac:dyDescent="0.2">
      <c r="A8" s="31" t="s">
        <v>37</v>
      </c>
      <c r="B8" s="4">
        <v>4263264</v>
      </c>
      <c r="C8" s="4">
        <v>66223</v>
      </c>
      <c r="D8" s="4">
        <v>4329487</v>
      </c>
      <c r="E8" s="4">
        <v>3384707.19</v>
      </c>
      <c r="F8" s="4">
        <v>2929006.51</v>
      </c>
      <c r="G8" s="4">
        <v>944779.81</v>
      </c>
    </row>
    <row r="9" spans="1:7" x14ac:dyDescent="0.2">
      <c r="A9" s="31" t="s">
        <v>38</v>
      </c>
      <c r="B9" s="4">
        <v>2480328</v>
      </c>
      <c r="C9" s="4">
        <v>0</v>
      </c>
      <c r="D9" s="4">
        <v>2480328</v>
      </c>
      <c r="E9" s="4">
        <v>640304.85</v>
      </c>
      <c r="F9" s="4">
        <v>640304.85</v>
      </c>
      <c r="G9" s="4">
        <v>1840023.15</v>
      </c>
    </row>
    <row r="10" spans="1:7" x14ac:dyDescent="0.2">
      <c r="A10" s="31" t="s">
        <v>39</v>
      </c>
      <c r="B10" s="4">
        <v>966288</v>
      </c>
      <c r="C10" s="4">
        <v>-105551</v>
      </c>
      <c r="D10" s="4">
        <v>860737</v>
      </c>
      <c r="E10" s="4">
        <v>0</v>
      </c>
      <c r="F10" s="4">
        <v>0</v>
      </c>
      <c r="G10" s="4">
        <v>860737</v>
      </c>
    </row>
    <row r="11" spans="1:7" x14ac:dyDescent="0.2">
      <c r="A11" s="31" t="s">
        <v>40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34" t="s">
        <v>41</v>
      </c>
      <c r="B12" s="38">
        <v>5737680</v>
      </c>
      <c r="C12" s="38">
        <v>4122364</v>
      </c>
      <c r="D12" s="38">
        <v>9860044</v>
      </c>
      <c r="E12" s="38">
        <v>4278241.0999999996</v>
      </c>
      <c r="F12" s="38">
        <v>4278241.0999999996</v>
      </c>
      <c r="G12" s="38">
        <v>5581802.9000000004</v>
      </c>
    </row>
    <row r="13" spans="1:7" x14ac:dyDescent="0.2">
      <c r="A13" s="31" t="s">
        <v>42</v>
      </c>
      <c r="B13" s="4">
        <v>384396</v>
      </c>
      <c r="C13" s="4">
        <v>0</v>
      </c>
      <c r="D13" s="4">
        <v>384396</v>
      </c>
      <c r="E13" s="4">
        <v>180258.37</v>
      </c>
      <c r="F13" s="4">
        <v>180258.37</v>
      </c>
      <c r="G13" s="4">
        <v>204137.63</v>
      </c>
    </row>
    <row r="14" spans="1:7" x14ac:dyDescent="0.2">
      <c r="A14" s="31" t="s">
        <v>43</v>
      </c>
      <c r="B14" s="4">
        <v>92124</v>
      </c>
      <c r="C14" s="4">
        <v>0</v>
      </c>
      <c r="D14" s="4">
        <v>92124</v>
      </c>
      <c r="E14" s="4">
        <v>69837.960000000006</v>
      </c>
      <c r="F14" s="4">
        <v>69837.960000000006</v>
      </c>
      <c r="G14" s="4">
        <v>22286.039999999994</v>
      </c>
    </row>
    <row r="15" spans="1:7" x14ac:dyDescent="0.2">
      <c r="A15" s="31" t="s">
        <v>44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">
      <c r="A16" s="31" t="s">
        <v>45</v>
      </c>
      <c r="B16" s="4">
        <v>4291572</v>
      </c>
      <c r="C16" s="4">
        <v>3810472</v>
      </c>
      <c r="D16" s="4">
        <v>8102044</v>
      </c>
      <c r="E16" s="4">
        <v>3167758.63</v>
      </c>
      <c r="F16" s="4">
        <v>3167758.63</v>
      </c>
      <c r="G16" s="4">
        <v>4934285.37</v>
      </c>
    </row>
    <row r="17" spans="1:7" x14ac:dyDescent="0.2">
      <c r="A17" s="31" t="s">
        <v>46</v>
      </c>
      <c r="B17" s="4">
        <v>29412</v>
      </c>
      <c r="C17" s="4">
        <v>11257</v>
      </c>
      <c r="D17" s="4">
        <v>40669</v>
      </c>
      <c r="E17" s="4">
        <v>4675.3599999999997</v>
      </c>
      <c r="F17" s="4">
        <v>4675.3599999999997</v>
      </c>
      <c r="G17" s="4">
        <v>35993.64</v>
      </c>
    </row>
    <row r="18" spans="1:7" x14ac:dyDescent="0.2">
      <c r="A18" s="31" t="s">
        <v>47</v>
      </c>
      <c r="B18" s="4">
        <v>566652</v>
      </c>
      <c r="C18" s="4">
        <v>279419</v>
      </c>
      <c r="D18" s="4">
        <v>846071</v>
      </c>
      <c r="E18" s="4">
        <v>640300.39</v>
      </c>
      <c r="F18" s="4">
        <v>640300.39</v>
      </c>
      <c r="G18" s="4">
        <v>205770.61</v>
      </c>
    </row>
    <row r="19" spans="1:7" x14ac:dyDescent="0.2">
      <c r="A19" s="31" t="s">
        <v>48</v>
      </c>
      <c r="B19" s="4">
        <v>211008</v>
      </c>
      <c r="C19" s="4">
        <v>21216</v>
      </c>
      <c r="D19" s="4">
        <v>232224</v>
      </c>
      <c r="E19" s="4">
        <v>164457.82999999999</v>
      </c>
      <c r="F19" s="4">
        <v>164457.82999999999</v>
      </c>
      <c r="G19" s="4">
        <v>67766.170000000013</v>
      </c>
    </row>
    <row r="20" spans="1:7" x14ac:dyDescent="0.2">
      <c r="A20" s="31" t="s">
        <v>49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">
      <c r="A21" s="31" t="s">
        <v>50</v>
      </c>
      <c r="B21" s="4">
        <v>162516</v>
      </c>
      <c r="C21" s="4">
        <v>0</v>
      </c>
      <c r="D21" s="4">
        <v>162516</v>
      </c>
      <c r="E21" s="4">
        <v>50952.56</v>
      </c>
      <c r="F21" s="4">
        <v>50952.56</v>
      </c>
      <c r="G21" s="4">
        <v>111563.44</v>
      </c>
    </row>
    <row r="22" spans="1:7" x14ac:dyDescent="0.2">
      <c r="A22" s="34" t="s">
        <v>51</v>
      </c>
      <c r="B22" s="38">
        <v>24490341</v>
      </c>
      <c r="C22" s="38">
        <v>6802720</v>
      </c>
      <c r="D22" s="38">
        <v>31293061</v>
      </c>
      <c r="E22" s="38">
        <v>24499842.77</v>
      </c>
      <c r="F22" s="38">
        <v>24400461.5</v>
      </c>
      <c r="G22" s="38">
        <v>6793218.2300000004</v>
      </c>
    </row>
    <row r="23" spans="1:7" x14ac:dyDescent="0.2">
      <c r="A23" s="31" t="s">
        <v>52</v>
      </c>
      <c r="B23" s="4">
        <v>10335114</v>
      </c>
      <c r="C23" s="4">
        <v>4440701</v>
      </c>
      <c r="D23" s="4">
        <v>14775815</v>
      </c>
      <c r="E23" s="4">
        <v>12182441.02</v>
      </c>
      <c r="F23" s="4">
        <v>12182441.02</v>
      </c>
      <c r="G23" s="4">
        <v>2593373.9800000004</v>
      </c>
    </row>
    <row r="24" spans="1:7" x14ac:dyDescent="0.2">
      <c r="A24" s="31" t="s">
        <v>53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">
      <c r="A25" s="31" t="s">
        <v>54</v>
      </c>
      <c r="B25" s="4">
        <v>1358413</v>
      </c>
      <c r="C25" s="4">
        <v>0</v>
      </c>
      <c r="D25" s="4">
        <v>1358413</v>
      </c>
      <c r="E25" s="4">
        <v>940778.4</v>
      </c>
      <c r="F25" s="4">
        <v>940778.4</v>
      </c>
      <c r="G25" s="4">
        <v>417634.6</v>
      </c>
    </row>
    <row r="26" spans="1:7" x14ac:dyDescent="0.2">
      <c r="A26" s="31" t="s">
        <v>55</v>
      </c>
      <c r="B26" s="4">
        <v>551628</v>
      </c>
      <c r="C26" s="4">
        <v>214634</v>
      </c>
      <c r="D26" s="4">
        <v>766262</v>
      </c>
      <c r="E26" s="4">
        <v>320141.33</v>
      </c>
      <c r="F26" s="4">
        <v>320141.33</v>
      </c>
      <c r="G26" s="4">
        <v>446120.67</v>
      </c>
    </row>
    <row r="27" spans="1:7" x14ac:dyDescent="0.2">
      <c r="A27" s="31" t="s">
        <v>56</v>
      </c>
      <c r="B27" s="4">
        <v>6639288</v>
      </c>
      <c r="C27" s="4">
        <v>993187</v>
      </c>
      <c r="D27" s="4">
        <v>7632475</v>
      </c>
      <c r="E27" s="4">
        <v>6726322.5499999998</v>
      </c>
      <c r="F27" s="4">
        <v>6726322.5499999998</v>
      </c>
      <c r="G27" s="4">
        <v>906152.45000000019</v>
      </c>
    </row>
    <row r="28" spans="1:7" x14ac:dyDescent="0.2">
      <c r="A28" s="31" t="s">
        <v>57</v>
      </c>
      <c r="B28" s="4">
        <v>361783</v>
      </c>
      <c r="C28" s="4">
        <v>0</v>
      </c>
      <c r="D28" s="4">
        <v>361783</v>
      </c>
      <c r="E28" s="4">
        <v>4320</v>
      </c>
      <c r="F28" s="4">
        <v>4320</v>
      </c>
      <c r="G28" s="4">
        <v>357463</v>
      </c>
    </row>
    <row r="29" spans="1:7" x14ac:dyDescent="0.2">
      <c r="A29" s="31" t="s">
        <v>58</v>
      </c>
      <c r="B29" s="4">
        <v>175980</v>
      </c>
      <c r="C29" s="4">
        <v>0</v>
      </c>
      <c r="D29" s="4">
        <v>175980</v>
      </c>
      <c r="E29" s="4">
        <v>22043.4</v>
      </c>
      <c r="F29" s="4">
        <v>22043.4</v>
      </c>
      <c r="G29" s="4">
        <v>153936.6</v>
      </c>
    </row>
    <row r="30" spans="1:7" x14ac:dyDescent="0.2">
      <c r="A30" s="31" t="s">
        <v>59</v>
      </c>
      <c r="B30" s="4">
        <v>299856</v>
      </c>
      <c r="C30" s="4">
        <v>56179</v>
      </c>
      <c r="D30" s="4">
        <v>356035</v>
      </c>
      <c r="E30" s="4">
        <v>148887.38</v>
      </c>
      <c r="F30" s="4">
        <v>148887.38</v>
      </c>
      <c r="G30" s="4">
        <v>207147.62</v>
      </c>
    </row>
    <row r="31" spans="1:7" x14ac:dyDescent="0.2">
      <c r="A31" s="31" t="s">
        <v>60</v>
      </c>
      <c r="B31" s="4">
        <v>4768279</v>
      </c>
      <c r="C31" s="4">
        <v>1098019</v>
      </c>
      <c r="D31" s="4">
        <v>5866298</v>
      </c>
      <c r="E31" s="4">
        <v>4154908.69</v>
      </c>
      <c r="F31" s="4">
        <v>4055527.42</v>
      </c>
      <c r="G31" s="4">
        <v>1711389.31</v>
      </c>
    </row>
    <row r="32" spans="1:7" x14ac:dyDescent="0.2">
      <c r="A32" s="34" t="s">
        <v>61</v>
      </c>
      <c r="B32" s="38">
        <v>13404</v>
      </c>
      <c r="C32" s="38">
        <v>10000</v>
      </c>
      <c r="D32" s="38">
        <v>23404</v>
      </c>
      <c r="E32" s="38">
        <v>0</v>
      </c>
      <c r="F32" s="38">
        <v>0</v>
      </c>
      <c r="G32" s="38">
        <v>23404</v>
      </c>
    </row>
    <row r="33" spans="1:7" x14ac:dyDescent="0.2">
      <c r="A33" s="31" t="s">
        <v>62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31" t="s">
        <v>63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31" t="s">
        <v>64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31" t="s">
        <v>65</v>
      </c>
      <c r="B36" s="4">
        <v>13404</v>
      </c>
      <c r="C36" s="4">
        <v>10000</v>
      </c>
      <c r="D36" s="4">
        <v>23404</v>
      </c>
      <c r="E36" s="4">
        <v>0</v>
      </c>
      <c r="F36" s="4">
        <v>0</v>
      </c>
      <c r="G36" s="4">
        <v>23404</v>
      </c>
    </row>
    <row r="37" spans="1:7" x14ac:dyDescent="0.2">
      <c r="A37" s="31" t="s">
        <v>31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31" t="s">
        <v>66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31" t="s">
        <v>67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31" t="s">
        <v>68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31" t="s">
        <v>69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34" t="s">
        <v>70</v>
      </c>
      <c r="B42" s="38">
        <v>824383</v>
      </c>
      <c r="C42" s="38">
        <v>1035024</v>
      </c>
      <c r="D42" s="38">
        <v>1859407</v>
      </c>
      <c r="E42" s="38">
        <v>361187.5</v>
      </c>
      <c r="F42" s="38">
        <v>361187.5</v>
      </c>
      <c r="G42" s="38">
        <v>1498219.5</v>
      </c>
    </row>
    <row r="43" spans="1:7" x14ac:dyDescent="0.2">
      <c r="A43" s="31" t="s">
        <v>71</v>
      </c>
      <c r="B43" s="4">
        <v>2</v>
      </c>
      <c r="C43" s="4">
        <v>270000</v>
      </c>
      <c r="D43" s="4">
        <v>270002</v>
      </c>
      <c r="E43" s="4">
        <v>72393.45</v>
      </c>
      <c r="F43" s="4">
        <v>72393.45</v>
      </c>
      <c r="G43" s="4">
        <v>197608.55</v>
      </c>
    </row>
    <row r="44" spans="1:7" x14ac:dyDescent="0.2">
      <c r="A44" s="31" t="s">
        <v>72</v>
      </c>
      <c r="B44" s="4">
        <v>0</v>
      </c>
      <c r="C44" s="4">
        <v>5000</v>
      </c>
      <c r="D44" s="4">
        <v>5000</v>
      </c>
      <c r="E44" s="4">
        <v>0</v>
      </c>
      <c r="F44" s="4">
        <v>0</v>
      </c>
      <c r="G44" s="4">
        <v>5000</v>
      </c>
    </row>
    <row r="45" spans="1:7" x14ac:dyDescent="0.2">
      <c r="A45" s="31" t="s">
        <v>73</v>
      </c>
      <c r="B45" s="4">
        <v>0</v>
      </c>
      <c r="C45" s="4">
        <v>10000</v>
      </c>
      <c r="D45" s="4">
        <v>10000</v>
      </c>
      <c r="E45" s="4">
        <v>0</v>
      </c>
      <c r="F45" s="4">
        <v>0</v>
      </c>
      <c r="G45" s="4">
        <v>10000</v>
      </c>
    </row>
    <row r="46" spans="1:7" x14ac:dyDescent="0.2">
      <c r="A46" s="31" t="s">
        <v>74</v>
      </c>
      <c r="B46" s="4">
        <v>618286</v>
      </c>
      <c r="C46" s="4">
        <v>85000</v>
      </c>
      <c r="D46" s="4">
        <v>703286</v>
      </c>
      <c r="E46" s="4">
        <v>0</v>
      </c>
      <c r="F46" s="4">
        <v>0</v>
      </c>
      <c r="G46" s="4">
        <v>703286</v>
      </c>
    </row>
    <row r="47" spans="1:7" x14ac:dyDescent="0.2">
      <c r="A47" s="31" t="s">
        <v>75</v>
      </c>
      <c r="B47" s="4">
        <v>0</v>
      </c>
      <c r="C47" s="4">
        <v>20000</v>
      </c>
      <c r="D47" s="4">
        <v>20000</v>
      </c>
      <c r="E47" s="4">
        <v>0</v>
      </c>
      <c r="F47" s="4">
        <v>0</v>
      </c>
      <c r="G47" s="4">
        <v>20000</v>
      </c>
    </row>
    <row r="48" spans="1:7" x14ac:dyDescent="0.2">
      <c r="A48" s="31" t="s">
        <v>76</v>
      </c>
      <c r="B48" s="4">
        <v>206095</v>
      </c>
      <c r="C48" s="4">
        <v>545000</v>
      </c>
      <c r="D48" s="4">
        <v>751095</v>
      </c>
      <c r="E48" s="4">
        <v>288794.05</v>
      </c>
      <c r="F48" s="4">
        <v>288794.05</v>
      </c>
      <c r="G48" s="4">
        <v>462300.95</v>
      </c>
    </row>
    <row r="49" spans="1:7" x14ac:dyDescent="0.2">
      <c r="A49" s="31" t="s">
        <v>77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">
      <c r="A50" s="31" t="s">
        <v>78</v>
      </c>
      <c r="B50" s="4">
        <v>0</v>
      </c>
      <c r="C50" s="4">
        <v>12</v>
      </c>
      <c r="D50" s="4">
        <v>12</v>
      </c>
      <c r="E50" s="4">
        <v>0</v>
      </c>
      <c r="F50" s="4">
        <v>0</v>
      </c>
      <c r="G50" s="4">
        <v>12</v>
      </c>
    </row>
    <row r="51" spans="1:7" x14ac:dyDescent="0.2">
      <c r="A51" s="31" t="s">
        <v>79</v>
      </c>
      <c r="B51" s="4">
        <v>0</v>
      </c>
      <c r="C51" s="4">
        <v>100012</v>
      </c>
      <c r="D51" s="4">
        <v>100012</v>
      </c>
      <c r="E51" s="4">
        <v>0</v>
      </c>
      <c r="F51" s="4">
        <v>0</v>
      </c>
      <c r="G51" s="4">
        <v>100012</v>
      </c>
    </row>
    <row r="52" spans="1:7" x14ac:dyDescent="0.2">
      <c r="A52" s="34" t="s">
        <v>80</v>
      </c>
      <c r="B52" s="38">
        <v>13199490</v>
      </c>
      <c r="C52" s="38">
        <v>8668584</v>
      </c>
      <c r="D52" s="38">
        <v>21868074</v>
      </c>
      <c r="E52" s="38">
        <v>7426561.3200000003</v>
      </c>
      <c r="F52" s="38">
        <v>7426561.3200000003</v>
      </c>
      <c r="G52" s="38">
        <v>14441512.68</v>
      </c>
    </row>
    <row r="53" spans="1:7" x14ac:dyDescent="0.2">
      <c r="A53" s="31" t="s">
        <v>81</v>
      </c>
      <c r="B53" s="4">
        <v>13199488</v>
      </c>
      <c r="C53" s="4">
        <v>6458585</v>
      </c>
      <c r="D53" s="4">
        <v>19658073</v>
      </c>
      <c r="E53" s="4">
        <v>7426561.3200000003</v>
      </c>
      <c r="F53" s="4">
        <v>7426561.3200000003</v>
      </c>
      <c r="G53" s="4">
        <v>12231511.68</v>
      </c>
    </row>
    <row r="54" spans="1:7" x14ac:dyDescent="0.2">
      <c r="A54" s="31" t="s">
        <v>82</v>
      </c>
      <c r="B54" s="4">
        <v>1</v>
      </c>
      <c r="C54" s="4">
        <v>150000</v>
      </c>
      <c r="D54" s="4">
        <v>150001</v>
      </c>
      <c r="E54" s="4">
        <v>0</v>
      </c>
      <c r="F54" s="4">
        <v>0</v>
      </c>
      <c r="G54" s="4">
        <v>150001</v>
      </c>
    </row>
    <row r="55" spans="1:7" x14ac:dyDescent="0.2">
      <c r="A55" s="31" t="s">
        <v>83</v>
      </c>
      <c r="B55" s="4">
        <v>1</v>
      </c>
      <c r="C55" s="4">
        <v>2059999</v>
      </c>
      <c r="D55" s="4">
        <v>2060000</v>
      </c>
      <c r="E55" s="4">
        <v>0</v>
      </c>
      <c r="F55" s="4">
        <v>0</v>
      </c>
      <c r="G55" s="4">
        <v>2060000</v>
      </c>
    </row>
    <row r="56" spans="1:7" x14ac:dyDescent="0.2">
      <c r="A56" s="34" t="s">
        <v>84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</row>
    <row r="57" spans="1:7" x14ac:dyDescent="0.2">
      <c r="A57" s="31" t="s">
        <v>85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">
      <c r="A58" s="31" t="s">
        <v>86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31" t="s">
        <v>87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31" t="s">
        <v>88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31" t="s">
        <v>89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31" t="s">
        <v>90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31" t="s">
        <v>91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34" t="s">
        <v>92</v>
      </c>
      <c r="B64" s="38">
        <v>0</v>
      </c>
      <c r="C64" s="38">
        <v>16600000</v>
      </c>
      <c r="D64" s="38">
        <v>16600000</v>
      </c>
      <c r="E64" s="38">
        <v>16599931.220000001</v>
      </c>
      <c r="F64" s="38">
        <v>16599931.220000001</v>
      </c>
      <c r="G64" s="38">
        <v>68.779999999329448</v>
      </c>
    </row>
    <row r="65" spans="1:7" x14ac:dyDescent="0.2">
      <c r="A65" s="31" t="s">
        <v>32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">
      <c r="A66" s="31" t="s">
        <v>93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31" t="s">
        <v>94</v>
      </c>
      <c r="B67" s="4">
        <v>0</v>
      </c>
      <c r="C67" s="4">
        <v>16600000</v>
      </c>
      <c r="D67" s="4">
        <v>16600000</v>
      </c>
      <c r="E67" s="4">
        <v>16599931.220000001</v>
      </c>
      <c r="F67" s="4">
        <v>16599931.220000001</v>
      </c>
      <c r="G67" s="4">
        <v>68.779999999329448</v>
      </c>
    </row>
    <row r="68" spans="1:7" x14ac:dyDescent="0.2">
      <c r="A68" s="34" t="s">
        <v>95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</row>
    <row r="69" spans="1:7" x14ac:dyDescent="0.2">
      <c r="A69" s="31" t="s">
        <v>96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1:7" x14ac:dyDescent="0.2">
      <c r="A70" s="31" t="s">
        <v>97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31" t="s">
        <v>98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31" t="s">
        <v>99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31" t="s">
        <v>100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31" t="s">
        <v>101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32" t="s">
        <v>102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33" t="s">
        <v>15</v>
      </c>
      <c r="B76" s="6">
        <v>71917690</v>
      </c>
      <c r="C76" s="6">
        <v>37238692</v>
      </c>
      <c r="D76" s="6">
        <v>109156382</v>
      </c>
      <c r="E76" s="6">
        <v>72483560.700000003</v>
      </c>
      <c r="F76" s="6">
        <v>71928478.75</v>
      </c>
      <c r="G76" s="6">
        <v>36672821.299999997</v>
      </c>
    </row>
    <row r="78" spans="1:7" x14ac:dyDescent="0.2">
      <c r="A78" s="1" t="s">
        <v>135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31496062992125984" right="0.31496062992125984" top="0.55118110236220474" bottom="0.74803149606299213" header="0.31496062992125984" footer="0.31496062992125984"/>
  <pageSetup scale="74" orientation="portrait" r:id="rId1"/>
  <headerFooter>
    <oddHeader xml:space="preserve">&amp;R&amp;P / &amp;N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5.5" style="1" customWidth="1"/>
    <col min="8" max="16384" width="12" style="1"/>
  </cols>
  <sheetData>
    <row r="1" spans="1:7" ht="54.95" customHeight="1" x14ac:dyDescent="0.2">
      <c r="A1" s="44" t="s">
        <v>137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7" t="s">
        <v>1</v>
      </c>
    </row>
    <row r="3" spans="1:7" ht="24.95" customHeight="1" x14ac:dyDescent="0.2">
      <c r="A3" s="1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9"/>
      <c r="B4" s="14"/>
      <c r="C4" s="14"/>
      <c r="D4" s="14"/>
      <c r="E4" s="14"/>
      <c r="F4" s="14"/>
      <c r="G4" s="14"/>
    </row>
    <row r="5" spans="1:7" x14ac:dyDescent="0.2">
      <c r="A5" s="24" t="s">
        <v>134</v>
      </c>
      <c r="B5" s="4">
        <v>71917690</v>
      </c>
      <c r="C5" s="4">
        <v>37238692</v>
      </c>
      <c r="D5" s="4">
        <v>109156382</v>
      </c>
      <c r="E5" s="4">
        <v>72483560.700000003</v>
      </c>
      <c r="F5" s="4">
        <v>71928478.75</v>
      </c>
      <c r="G5" s="4">
        <v>36672821.299999997</v>
      </c>
    </row>
    <row r="6" spans="1:7" x14ac:dyDescent="0.2">
      <c r="A6" s="24" t="s">
        <v>8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</row>
    <row r="7" spans="1:7" x14ac:dyDescent="0.2">
      <c r="A7" s="24" t="s">
        <v>9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</row>
    <row r="8" spans="1:7" x14ac:dyDescent="0.2">
      <c r="A8" s="24" t="s">
        <v>10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x14ac:dyDescent="0.2">
      <c r="A9" s="24" t="s">
        <v>11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">
      <c r="A10" s="24" t="s">
        <v>12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">
      <c r="A11" s="24" t="s">
        <v>13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">
      <c r="A12" s="24" t="s">
        <v>14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">
      <c r="A13" s="24"/>
      <c r="B13" s="5"/>
      <c r="C13" s="5"/>
      <c r="D13" s="5"/>
      <c r="E13" s="5"/>
      <c r="F13" s="5"/>
      <c r="G13" s="5"/>
    </row>
    <row r="14" spans="1:7" x14ac:dyDescent="0.2">
      <c r="A14" s="25" t="s">
        <v>15</v>
      </c>
      <c r="B14" s="8">
        <v>71917690</v>
      </c>
      <c r="C14" s="8">
        <v>37238692</v>
      </c>
      <c r="D14" s="8">
        <v>109156382</v>
      </c>
      <c r="E14" s="8">
        <v>72483560.700000003</v>
      </c>
      <c r="F14" s="8">
        <v>71928478.75</v>
      </c>
      <c r="G14" s="8">
        <v>36672821.299999997</v>
      </c>
    </row>
    <row r="17" spans="1:7" ht="54.95" customHeight="1" x14ac:dyDescent="0.2">
      <c r="A17" s="44" t="s">
        <v>138</v>
      </c>
      <c r="B17" s="45"/>
      <c r="C17" s="45"/>
      <c r="D17" s="45"/>
      <c r="E17" s="45"/>
      <c r="F17" s="45"/>
      <c r="G17" s="46"/>
    </row>
    <row r="18" spans="1:7" x14ac:dyDescent="0.2">
      <c r="A18" s="18"/>
      <c r="B18" s="20" t="s">
        <v>0</v>
      </c>
      <c r="C18" s="21"/>
      <c r="D18" s="21"/>
      <c r="E18" s="21"/>
      <c r="F18" s="22"/>
      <c r="G18" s="47" t="s">
        <v>1</v>
      </c>
    </row>
    <row r="19" spans="1:7" ht="22.5" x14ac:dyDescent="0.2">
      <c r="A19" s="19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8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4" t="s">
        <v>16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">
      <c r="A22" s="24" t="s">
        <v>17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">
      <c r="A23" s="24" t="s">
        <v>18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">
      <c r="A24" s="24" t="s">
        <v>19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5" t="s">
        <v>15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9" spans="1:7" ht="54.95" customHeight="1" x14ac:dyDescent="0.2">
      <c r="A29" s="44" t="s">
        <v>139</v>
      </c>
      <c r="B29" s="45"/>
      <c r="C29" s="45"/>
      <c r="D29" s="45"/>
      <c r="E29" s="45"/>
      <c r="F29" s="45"/>
      <c r="G29" s="46"/>
    </row>
    <row r="30" spans="1:7" x14ac:dyDescent="0.2">
      <c r="A30" s="18"/>
      <c r="B30" s="20" t="s">
        <v>0</v>
      </c>
      <c r="C30" s="21"/>
      <c r="D30" s="21"/>
      <c r="E30" s="21"/>
      <c r="F30" s="22"/>
      <c r="G30" s="47" t="s">
        <v>1</v>
      </c>
    </row>
    <row r="31" spans="1:7" ht="22.5" x14ac:dyDescent="0.2">
      <c r="A31" s="19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8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6" t="s">
        <v>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26" t="s">
        <v>21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ht="22.5" x14ac:dyDescent="0.2">
      <c r="A37" s="26" t="s">
        <v>22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23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24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35" t="s">
        <v>25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x14ac:dyDescent="0.2">
      <c r="A45" s="26" t="s">
        <v>26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">
      <c r="A46" s="26"/>
      <c r="B46" s="12"/>
      <c r="C46" s="12"/>
      <c r="D46" s="12"/>
      <c r="E46" s="12"/>
      <c r="F46" s="12"/>
      <c r="G46" s="12"/>
    </row>
    <row r="47" spans="1:7" x14ac:dyDescent="0.2">
      <c r="A47" s="26" t="s">
        <v>27</v>
      </c>
      <c r="B47" s="4">
        <v>71917690</v>
      </c>
      <c r="C47" s="4">
        <v>37238692</v>
      </c>
      <c r="D47" s="4">
        <v>109156382</v>
      </c>
      <c r="E47" s="4">
        <v>72483560.700000003</v>
      </c>
      <c r="F47" s="4">
        <v>71928478.75</v>
      </c>
      <c r="G47" s="4">
        <v>36672821.299999997</v>
      </c>
    </row>
    <row r="48" spans="1:7" x14ac:dyDescent="0.2">
      <c r="A48" s="27"/>
      <c r="B48" s="4"/>
      <c r="C48" s="4"/>
      <c r="D48" s="4"/>
      <c r="E48" s="4"/>
      <c r="F48" s="4"/>
      <c r="G48" s="4"/>
    </row>
    <row r="49" spans="1:7" x14ac:dyDescent="0.2">
      <c r="A49" s="25" t="s">
        <v>15</v>
      </c>
      <c r="B49" s="8">
        <v>71917690</v>
      </c>
      <c r="C49" s="8">
        <v>37238692</v>
      </c>
      <c r="D49" s="8">
        <v>109156382</v>
      </c>
      <c r="E49" s="8">
        <v>72483560.700000003</v>
      </c>
      <c r="F49" s="8">
        <v>71928478.75</v>
      </c>
      <c r="G49" s="8">
        <v>36672821.299999997</v>
      </c>
    </row>
    <row r="51" spans="1:7" x14ac:dyDescent="0.2">
      <c r="A51" s="1" t="s">
        <v>135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31496062992125984" right="0.31496062992125984" top="0.55118110236220474" bottom="0.74803149606299213" header="0.31496062992125984" footer="0.31496062992125984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5.6640625" style="1" customWidth="1"/>
    <col min="8" max="16384" width="12" style="1"/>
  </cols>
  <sheetData>
    <row r="1" spans="1:7" ht="54.95" customHeight="1" x14ac:dyDescent="0.2">
      <c r="A1" s="44" t="s">
        <v>140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7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40" t="s">
        <v>28</v>
      </c>
      <c r="B5" s="4">
        <v>57893817</v>
      </c>
      <c r="C5" s="4">
        <v>10935084</v>
      </c>
      <c r="D5" s="4">
        <v>68828901</v>
      </c>
      <c r="E5" s="4">
        <v>48095880.659999996</v>
      </c>
      <c r="F5" s="4">
        <v>47540798.710000001</v>
      </c>
      <c r="G5" s="4">
        <v>20733020.340000004</v>
      </c>
    </row>
    <row r="6" spans="1:7" x14ac:dyDescent="0.2">
      <c r="A6" s="40"/>
      <c r="B6" s="4"/>
      <c r="C6" s="4"/>
      <c r="D6" s="4"/>
      <c r="E6" s="4"/>
      <c r="F6" s="4"/>
      <c r="G6" s="4"/>
    </row>
    <row r="7" spans="1:7" x14ac:dyDescent="0.2">
      <c r="A7" s="40" t="s">
        <v>29</v>
      </c>
      <c r="B7" s="4">
        <v>14023873</v>
      </c>
      <c r="C7" s="4">
        <v>26303608</v>
      </c>
      <c r="D7" s="4">
        <v>40327481</v>
      </c>
      <c r="E7" s="4">
        <v>24387680.039999999</v>
      </c>
      <c r="F7" s="4">
        <v>24387680.039999999</v>
      </c>
      <c r="G7" s="4">
        <v>15939800.960000001</v>
      </c>
    </row>
    <row r="8" spans="1:7" x14ac:dyDescent="0.2">
      <c r="A8" s="40"/>
      <c r="B8" s="4"/>
      <c r="C8" s="4"/>
      <c r="D8" s="4"/>
      <c r="E8" s="4"/>
      <c r="F8" s="4"/>
      <c r="G8" s="4"/>
    </row>
    <row r="9" spans="1:7" x14ac:dyDescent="0.2">
      <c r="A9" s="40" t="s">
        <v>30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">
      <c r="A10" s="40"/>
      <c r="B10" s="4"/>
      <c r="C10" s="4"/>
      <c r="D10" s="4"/>
      <c r="E10" s="4"/>
      <c r="F10" s="4"/>
      <c r="G10" s="4"/>
    </row>
    <row r="11" spans="1:7" x14ac:dyDescent="0.2">
      <c r="A11" s="40" t="s">
        <v>31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40"/>
      <c r="B12" s="4"/>
      <c r="C12" s="4"/>
      <c r="D12" s="4"/>
      <c r="E12" s="4"/>
      <c r="F12" s="4"/>
      <c r="G12" s="4"/>
    </row>
    <row r="13" spans="1:7" x14ac:dyDescent="0.2">
      <c r="A13" s="40" t="s">
        <v>32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">
      <c r="A14" s="29"/>
      <c r="B14" s="5"/>
      <c r="C14" s="5"/>
      <c r="D14" s="5"/>
      <c r="E14" s="5"/>
      <c r="F14" s="5"/>
      <c r="G14" s="5"/>
    </row>
    <row r="15" spans="1:7" x14ac:dyDescent="0.2">
      <c r="A15" s="30" t="s">
        <v>15</v>
      </c>
      <c r="B15" s="6">
        <v>71917690</v>
      </c>
      <c r="C15" s="6">
        <v>37238692</v>
      </c>
      <c r="D15" s="6">
        <v>109156382</v>
      </c>
      <c r="E15" s="6">
        <v>72483560.699999988</v>
      </c>
      <c r="F15" s="6">
        <v>71928478.75</v>
      </c>
      <c r="G15" s="6">
        <v>36672821.300000004</v>
      </c>
    </row>
    <row r="17" spans="1:1" x14ac:dyDescent="0.2">
      <c r="A17" s="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5.5" style="1" customWidth="1"/>
    <col min="8" max="16384" width="12" style="1"/>
  </cols>
  <sheetData>
    <row r="1" spans="1:7" ht="54.95" customHeight="1" x14ac:dyDescent="0.2">
      <c r="A1" s="44" t="s">
        <v>141</v>
      </c>
      <c r="B1" s="49"/>
      <c r="C1" s="49"/>
      <c r="D1" s="49"/>
      <c r="E1" s="49"/>
      <c r="F1" s="49"/>
      <c r="G1" s="50"/>
    </row>
    <row r="2" spans="1:7" x14ac:dyDescent="0.2">
      <c r="A2" s="18"/>
      <c r="B2" s="20" t="s">
        <v>0</v>
      </c>
      <c r="C2" s="21"/>
      <c r="D2" s="21"/>
      <c r="E2" s="21"/>
      <c r="F2" s="22"/>
      <c r="G2" s="47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8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103</v>
      </c>
      <c r="B5" s="43">
        <f>SUM(B6:B13)</f>
        <v>0</v>
      </c>
      <c r="C5" s="43">
        <f t="shared" ref="C5:G5" si="0">SUM(C6:C13)</f>
        <v>0</v>
      </c>
      <c r="D5" s="43">
        <f t="shared" si="0"/>
        <v>0</v>
      </c>
      <c r="E5" s="43">
        <f t="shared" si="0"/>
        <v>0</v>
      </c>
      <c r="F5" s="43">
        <f t="shared" si="0"/>
        <v>0</v>
      </c>
      <c r="G5" s="43">
        <f t="shared" si="0"/>
        <v>0</v>
      </c>
    </row>
    <row r="6" spans="1:7" x14ac:dyDescent="0.2">
      <c r="A6" s="23" t="s">
        <v>104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</row>
    <row r="7" spans="1:7" x14ac:dyDescent="0.2">
      <c r="A7" s="23" t="s">
        <v>105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</row>
    <row r="8" spans="1:7" x14ac:dyDescent="0.2">
      <c r="A8" s="23" t="s">
        <v>106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x14ac:dyDescent="0.2">
      <c r="A9" s="23" t="s">
        <v>107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">
      <c r="A10" s="23" t="s">
        <v>108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">
      <c r="A11" s="23" t="s">
        <v>109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">
      <c r="A12" s="23" t="s">
        <v>110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">
      <c r="A13" s="23" t="s">
        <v>60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">
      <c r="A14" s="16"/>
      <c r="B14" s="39"/>
      <c r="C14" s="39"/>
      <c r="D14" s="39"/>
      <c r="E14" s="39"/>
      <c r="F14" s="39"/>
      <c r="G14" s="39"/>
    </row>
    <row r="15" spans="1:7" x14ac:dyDescent="0.2">
      <c r="A15" s="15" t="s">
        <v>111</v>
      </c>
      <c r="B15" s="38">
        <f>SUM(B16:B22)</f>
        <v>71917690</v>
      </c>
      <c r="C15" s="38">
        <f t="shared" ref="C15:G15" si="1">SUM(C16:C22)</f>
        <v>37238692</v>
      </c>
      <c r="D15" s="38">
        <f t="shared" si="1"/>
        <v>109156382</v>
      </c>
      <c r="E15" s="38">
        <f t="shared" si="1"/>
        <v>72483560.700000003</v>
      </c>
      <c r="F15" s="38">
        <f t="shared" si="1"/>
        <v>71928478.75</v>
      </c>
      <c r="G15" s="38">
        <f t="shared" si="1"/>
        <v>36672821.299999997</v>
      </c>
    </row>
    <row r="16" spans="1:7" x14ac:dyDescent="0.2">
      <c r="A16" s="23" t="s">
        <v>112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23" t="s">
        <v>113</v>
      </c>
      <c r="B17" s="4">
        <v>71917690</v>
      </c>
      <c r="C17" s="4">
        <v>37238692</v>
      </c>
      <c r="D17" s="4">
        <v>109156382</v>
      </c>
      <c r="E17" s="4">
        <v>72483560.700000003</v>
      </c>
      <c r="F17" s="4">
        <v>71928478.75</v>
      </c>
      <c r="G17" s="4">
        <v>36672821.299999997</v>
      </c>
    </row>
    <row r="18" spans="1:7" x14ac:dyDescent="0.2">
      <c r="A18" s="23" t="s">
        <v>114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">
      <c r="A19" s="23" t="s">
        <v>115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">
      <c r="A20" s="23" t="s">
        <v>116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">
      <c r="A21" s="23" t="s">
        <v>117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">
      <c r="A22" s="23" t="s">
        <v>118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">
      <c r="A23" s="16"/>
      <c r="B23" s="39"/>
      <c r="C23" s="39"/>
      <c r="D23" s="39"/>
      <c r="E23" s="39"/>
      <c r="F23" s="39"/>
      <c r="G23" s="39"/>
    </row>
    <row r="24" spans="1:7" x14ac:dyDescent="0.2">
      <c r="A24" s="15" t="s">
        <v>119</v>
      </c>
      <c r="B24" s="43">
        <f>SUM(B25:B33)</f>
        <v>0</v>
      </c>
      <c r="C24" s="43">
        <f t="shared" ref="C24:G24" si="2">SUM(C25:C33)</f>
        <v>0</v>
      </c>
      <c r="D24" s="43">
        <f t="shared" si="2"/>
        <v>0</v>
      </c>
      <c r="E24" s="43">
        <f t="shared" si="2"/>
        <v>0</v>
      </c>
      <c r="F24" s="43">
        <f t="shared" si="2"/>
        <v>0</v>
      </c>
      <c r="G24" s="43">
        <f t="shared" si="2"/>
        <v>0</v>
      </c>
    </row>
    <row r="25" spans="1:7" x14ac:dyDescent="0.2">
      <c r="A25" s="23" t="s">
        <v>120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">
      <c r="A26" s="23" t="s">
        <v>121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">
      <c r="A27" s="23" t="s">
        <v>122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">
      <c r="A28" s="23" t="s">
        <v>123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">
      <c r="A29" s="23" t="s">
        <v>124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">
      <c r="A30" s="23" t="s">
        <v>125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">
      <c r="A31" s="23" t="s">
        <v>126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">
      <c r="A32" s="23" t="s">
        <v>127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x14ac:dyDescent="0.2">
      <c r="A33" s="23" t="s">
        <v>128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x14ac:dyDescent="0.2">
      <c r="A34" s="16"/>
      <c r="B34" s="39"/>
      <c r="C34" s="39"/>
      <c r="D34" s="39"/>
      <c r="E34" s="39"/>
      <c r="F34" s="39"/>
      <c r="G34" s="39"/>
    </row>
    <row r="35" spans="1:7" x14ac:dyDescent="0.2">
      <c r="A35" s="15" t="s">
        <v>129</v>
      </c>
      <c r="B35" s="43">
        <f>SUM(B36:B39)</f>
        <v>0</v>
      </c>
      <c r="C35" s="43">
        <f t="shared" ref="C35:G35" si="3">SUM(C36:C39)</f>
        <v>0</v>
      </c>
      <c r="D35" s="43">
        <f t="shared" si="3"/>
        <v>0</v>
      </c>
      <c r="E35" s="43">
        <f t="shared" si="3"/>
        <v>0</v>
      </c>
      <c r="F35" s="43">
        <f t="shared" si="3"/>
        <v>0</v>
      </c>
      <c r="G35" s="43">
        <f t="shared" si="3"/>
        <v>0</v>
      </c>
    </row>
    <row r="36" spans="1:7" x14ac:dyDescent="0.2">
      <c r="A36" s="23" t="s">
        <v>130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22.5" x14ac:dyDescent="0.2">
      <c r="A37" s="23" t="s">
        <v>131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">
      <c r="A38" s="23" t="s">
        <v>132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">
      <c r="A39" s="23" t="s">
        <v>133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">
      <c r="A40" s="16"/>
      <c r="B40" s="4"/>
      <c r="C40" s="4"/>
      <c r="D40" s="4"/>
      <c r="E40" s="4"/>
      <c r="F40" s="4"/>
      <c r="G40" s="4"/>
    </row>
    <row r="41" spans="1:7" x14ac:dyDescent="0.2">
      <c r="A41" s="25" t="s">
        <v>15</v>
      </c>
      <c r="B41" s="8">
        <f>+B5+B15+B24+B35</f>
        <v>71917690</v>
      </c>
      <c r="C41" s="8">
        <f t="shared" ref="C41:G41" si="4">+C5+C15+C24+C35</f>
        <v>37238692</v>
      </c>
      <c r="D41" s="8">
        <f t="shared" si="4"/>
        <v>109156382</v>
      </c>
      <c r="E41" s="8">
        <f t="shared" si="4"/>
        <v>72483560.700000003</v>
      </c>
      <c r="F41" s="8">
        <f t="shared" si="4"/>
        <v>71928478.75</v>
      </c>
      <c r="G41" s="8">
        <f t="shared" si="4"/>
        <v>36672821.299999997</v>
      </c>
    </row>
    <row r="43" spans="1:7" x14ac:dyDescent="0.2">
      <c r="A43" s="1" t="s">
        <v>135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schemas.microsoft.com/office/2006/documentManagement/typ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CA</vt:lpstr>
      <vt:lpstr>CTG</vt:lpstr>
      <vt:lpstr>CFG</vt:lpstr>
      <vt:lpstr>COG!Títulos_a_imprimir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2026-01-28T18:03:18Z</cp:lastPrinted>
  <dcterms:created xsi:type="dcterms:W3CDTF">2014-02-10T03:37:14Z</dcterms:created>
  <dcterms:modified xsi:type="dcterms:W3CDTF">2026-01-29T15:33:40Z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