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ver\Documents\2025\OFS\2025\2503\"/>
    </mc:Choice>
  </mc:AlternateContent>
  <xr:revisionPtr revIDLastSave="0" documentId="13_ncr:1_{7C48CC85-6A08-4BD4-9AA7-ECE812316A57}" xr6:coauthVersionLast="47" xr6:coauthVersionMax="47" xr10:uidLastSave="{00000000-0000-0000-0000-000000000000}"/>
  <bookViews>
    <workbookView xWindow="7545" yWindow="360" windowWidth="21600" windowHeight="11295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4" l="1"/>
  <c r="G32" i="4"/>
  <c r="G33" i="4"/>
  <c r="D29" i="4"/>
  <c r="D38" i="4"/>
  <c r="C29" i="4"/>
  <c r="C38" i="4" s="1"/>
  <c r="B29" i="4"/>
  <c r="B38" i="4"/>
  <c r="G30" i="4"/>
  <c r="F29" i="4"/>
  <c r="F38" i="4" s="1"/>
  <c r="G38" i="4" s="1"/>
  <c r="G39" i="4" s="1"/>
  <c r="G29" i="4"/>
  <c r="E29" i="4"/>
  <c r="E38" i="4"/>
  <c r="G27" i="4"/>
  <c r="G26" i="4"/>
  <c r="G25" i="4"/>
  <c r="G24" i="4"/>
  <c r="G23" i="4"/>
  <c r="G22" i="4"/>
  <c r="G21" i="4"/>
  <c r="G20" i="4"/>
  <c r="G19" i="4"/>
  <c r="G8" i="4"/>
  <c r="G9" i="4"/>
  <c r="G10" i="4"/>
  <c r="G11" i="4"/>
  <c r="G12" i="4"/>
  <c r="G13" i="4"/>
  <c r="F15" i="4"/>
  <c r="E15" i="4"/>
  <c r="D15" i="4"/>
  <c r="C15" i="4"/>
  <c r="B15" i="4"/>
  <c r="G7" i="4"/>
  <c r="G6" i="4"/>
  <c r="G5" i="4"/>
  <c r="G4" i="4"/>
  <c r="G15" i="4"/>
  <c r="G16" i="4" s="1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<sst xmlns="http://schemas.openxmlformats.org/spreadsheetml/2006/main" count="50" uniqueCount="29">
  <si>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</si>
  <si>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</si>
  <si>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</si>
  <si>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</si>
  <si>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</si>
  <si>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</si>
  <si>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</si>
  <si>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</si>
  <si>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</si>
  <si>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</si>
  <si>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</si>
  <si>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</si>
  <si>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</si>
  <si>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</si>
  <si>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</si>
  <si>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</si>
  <si>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</si>
  <si>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</si>
  <si>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</si>
  <si>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</si>
  <si>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</si>
  <si>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</si>
  <si>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</si>
  <si>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</si>
  <si>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</si>
  <si>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</si>
  <si>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</si>
  <si>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</si>
  <si>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Sistema Municipal de Agua Potable y Alcantarillado de Moroleón
Estado Analítico de Ingresos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</si>
</sst>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9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7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>
      <alignment horizontal="center" vertical="center" wrapText="1"/>
    </xf>
    <xf numFmtId="0" fontId="10" fillId="0" borderId="6" xfId="8" applyFont="1" applyBorder="1" applyAlignment="1" applyProtection="1">
      <alignment horizontal="left" vertical="top" indent="3"/>
      <protection locked="0"/>
    </xf>
    <xf numFmtId="0" fontId="9" fillId="0" borderId="0" xfId="8" applyFont="1" applyAlignment="1">
      <alignment horizontal="left" vertical="top" wrapText="1"/>
    </xf>
    <xf numFmtId="0" fontId="10" fillId="0" borderId="6" xfId="8" applyFont="1" applyBorder="1" applyAlignment="1">
      <alignment horizontal="center" vertical="top" wrapText="1"/>
    </xf>
    <xf numFmtId="4" fontId="10" fillId="0" borderId="11" xfId="8" applyNumberFormat="1" applyFont="1" applyBorder="1" applyAlignment="1" applyProtection="1">
      <alignment vertical="top"/>
      <protection locked="0"/>
    </xf>
    <xf numFmtId="0" fontId="9" fillId="0" borderId="8" xfId="8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4" fontId="10" fillId="0" borderId="7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10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10" fillId="0" borderId="3" xfId="8" applyFont="1" applyBorder="1" applyAlignment="1">
      <alignment horizontal="left" vertical="top"/>
    </xf>
    <xf numFmtId="0" fontId="10" fillId="0" borderId="3" xfId="8" applyFont="1" applyBorder="1" applyAlignment="1">
      <alignment vertical="top"/>
    </xf>
    <xf numFmtId="0" fontId="10" fillId="2" borderId="9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/>
    </xf>
    <xf numFmtId="0" fontId="5" fillId="0" borderId="0" xfId="8" applyFont="1" applyAlignment="1" applyProtection="1">
      <alignment horizontal="left" vertical="top" wrapText="1" indent="1"/>
      <protection locked="0"/>
    </xf>
    <xf numFmtId="0" fontId="9" fillId="0" borderId="0" xfId="8" applyFont="1" applyAlignment="1" applyProtection="1">
      <alignment horizontal="left" vertical="top" wrapText="1" indent="1"/>
      <protection locked="0"/>
    </xf>
    <xf numFmtId="0" fontId="9" fillId="0" borderId="0" xfId="8" applyFont="1" applyAlignment="1">
      <alignment horizontal="left" vertical="top" wrapText="1" indent="1"/>
    </xf>
    <xf numFmtId="0" fontId="10" fillId="0" borderId="3" xfId="8" applyFont="1" applyBorder="1" applyAlignment="1">
      <alignment horizontal="left" vertical="top" wrapText="1"/>
    </xf>
    <xf numFmtId="0" fontId="10" fillId="2" borderId="10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/>
    </xf>
    <xf numFmtId="4" fontId="5" fillId="0" borderId="9" xfId="18" applyNumberFormat="1" applyFont="1" applyFill="1" applyBorder="1" applyAlignment="1" applyProtection="1">
      <alignment vertical="top"/>
      <protection locked="0"/>
    </xf>
    <xf numFmtId="4" fontId="5" fillId="0" borderId="9" xfId="19" applyNumberFormat="1" applyFont="1" applyFill="1" applyBorder="1" applyAlignment="1" applyProtection="1">
      <alignment vertical="top"/>
      <protection locked="0"/>
    </xf>
    <xf numFmtId="4" fontId="5" fillId="0" borderId="11" xfId="18" applyNumberFormat="1" applyFont="1" applyFill="1" applyBorder="1" applyAlignment="1" applyProtection="1">
      <alignment vertical="top"/>
      <protection locked="0"/>
    </xf>
    <xf numFmtId="4" fontId="5" fillId="0" borderId="11" xfId="19" applyNumberFormat="1" applyFont="1" applyFill="1" applyBorder="1" applyAlignment="1" applyProtection="1">
      <alignment vertical="top"/>
      <protection locked="0"/>
    </xf>
    <xf numFmtId="4" fontId="5" fillId="0" borderId="11" xfId="20" applyNumberFormat="1" applyFont="1" applyFill="1" applyBorder="1" applyAlignment="1" applyProtection="1">
      <alignment vertical="top"/>
      <protection locked="0"/>
    </xf>
    <xf numFmtId="4" fontId="5" fillId="0" borderId="10" xfId="19" applyNumberFormat="1" applyFont="1" applyBorder="1" applyAlignment="1" applyProtection="1">
      <alignment vertical="top"/>
      <protection locked="0"/>
    </xf>
    <xf numFmtId="4" fontId="9" fillId="0" borderId="4" xfId="19" applyNumberFormat="1" applyFont="1" applyFill="1" applyBorder="1" applyAlignment="1" applyProtection="1">
      <alignment vertical="top"/>
      <protection locked="0"/>
    </xf>
    <xf numFmtId="4" fontId="9" fillId="0" borderId="9" xfId="19" applyNumberFormat="1" applyFont="1" applyFill="1" applyBorder="1" applyAlignment="1" applyProtection="1">
      <alignment vertical="top"/>
      <protection locked="0"/>
    </xf>
    <xf numFmtId="4" fontId="9" fillId="0" borderId="10" xfId="19" applyNumberFormat="1" applyFont="1" applyBorder="1" applyAlignment="1" applyProtection="1">
      <alignment vertical="top"/>
      <protection locked="0"/>
    </xf>
    <xf numFmtId="4" fontId="10" fillId="0" borderId="9" xfId="19" applyNumberFormat="1" applyFont="1" applyFill="1" applyBorder="1" applyAlignment="1" applyProtection="1">
      <alignment vertical="top"/>
      <protection locked="0"/>
    </xf>
    <xf numFmtId="4" fontId="9" fillId="0" borderId="11" xfId="19" applyNumberFormat="1" applyFont="1" applyFill="1" applyBorder="1" applyAlignment="1" applyProtection="1">
      <alignment vertical="top"/>
      <protection locked="0"/>
    </xf>
    <xf numFmtId="4" fontId="9" fillId="0" borderId="11" xfId="19" applyNumberFormat="1" applyFont="1" applyBorder="1" applyAlignment="1" applyProtection="1">
      <alignment vertical="top"/>
      <protection locked="0"/>
    </xf>
    <xf numFmtId="4" fontId="10" fillId="0" borderId="11" xfId="19" applyNumberFormat="1" applyFont="1" applyFill="1" applyBorder="1" applyAlignment="1" applyProtection="1">
      <alignment vertical="top"/>
      <protection locked="0"/>
    </xf>
    <xf numFmtId="4" fontId="9" fillId="0" borderId="11" xfId="18" applyNumberFormat="1" applyFont="1" applyFill="1" applyBorder="1" applyAlignment="1" applyProtection="1">
      <alignment vertical="top"/>
      <protection locked="0"/>
    </xf>
    <xf numFmtId="4" fontId="9" fillId="0" borderId="11" xfId="20" applyNumberFormat="1" applyFont="1" applyFill="1" applyBorder="1" applyAlignment="1" applyProtection="1">
      <alignment vertical="top"/>
      <protection locked="0"/>
    </xf>
    <xf numFmtId="4" fontId="9" fillId="0" borderId="11" xfId="26" applyNumberFormat="1" applyFont="1" applyBorder="1" applyAlignment="1" applyProtection="1">
      <alignment vertical="top"/>
      <protection locked="0"/>
    </xf>
    <xf numFmtId="4" fontId="5" fillId="0" borderId="11" xfId="26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8" fillId="2" borderId="2" xfId="8" applyFont="1" applyFill="1" applyBorder="1" applyAlignment="1" applyProtection="1">
      <alignment horizontal="center" vertical="top" wrapText="1"/>
      <protection locked="0"/>
    </xf>
    <xf numFmtId="0" fontId="8" fillId="2" borderId="8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10" fillId="2" borderId="9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 applyProtection="1">
      <alignment horizontal="center" vertical="center"/>
      <protection locked="0"/>
    </xf>
    <xf numFmtId="0" fontId="10" fillId="2" borderId="6" xfId="8" applyFont="1" applyFill="1" applyBorder="1" applyAlignment="1" applyProtection="1">
      <alignment horizontal="center" vertical="center"/>
      <protection locked="0"/>
    </xf>
    <xf numFmtId="0" fontId="10" fillId="2" borderId="7" xfId="8" applyFont="1" applyFill="1" applyBorder="1" applyAlignment="1" applyProtection="1">
      <alignment horizontal="center" vertical="center"/>
      <protection locked="0"/>
    </xf>
  </cellXfs>
  <cellStyles count="2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2 2" xfId="22" xr:uid="{A7E1C084-DBE5-4ACF-BF0E-4668DAA43148}"/>
    <cellStyle name="Millares 2 3" xfId="5" xr:uid="{00000000-0005-0000-0000-000004000000}"/>
    <cellStyle name="Millares 2 3 2" xfId="23" xr:uid="{D20F4967-673F-4CF9-884E-AFAC03B359B0}"/>
    <cellStyle name="Millares 2 4" xfId="21" xr:uid="{BBC748F9-83F1-4488-BCF2-60DEEBFDC8CD}"/>
    <cellStyle name="Millares 3" xfId="6" xr:uid="{00000000-0005-0000-0000-000005000000}"/>
    <cellStyle name="Millares 3 2" xfId="24" xr:uid="{86AC838C-D51C-413F-B0D0-A620C6984289}"/>
    <cellStyle name="Moneda 2" xfId="7" xr:uid="{00000000-0005-0000-0000-000006000000}"/>
    <cellStyle name="Moneda 2 2" xfId="25" xr:uid="{0EF4A6E1-1B36-4086-B471-4FC10CF46EC2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9" xr:uid="{90E50DF2-AC4E-4F59-9A49-C8E164B17011}"/>
    <cellStyle name="Normal 2 4" xfId="18" xr:uid="{82E929FC-E906-48D2-B4F2-D8795CFD6210}"/>
    <cellStyle name="Normal 2 5" xfId="26" xr:uid="{4BC4B1D3-D693-4D6E-963D-94EE4D8CF18B}"/>
    <cellStyle name="Normal 2 6" xfId="20" xr:uid="{5C9DB744-E864-4490-A848-DB7A98508B71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6 2 2" xfId="28" xr:uid="{45B3F068-7D1A-4658-A96F-E7F5FE774738}"/>
    <cellStyle name="Normal 6 3" xfId="27" xr:uid="{546F5D56-4814-47DA-BADF-6949955756FD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46" t="s">
        <v>28</v>
      </c>
      <c r="B1" s="47"/>
      <c r="C1" s="47"/>
      <c r="D1" s="47"/>
      <c r="E1" s="47"/>
      <c r="F1" s="47"/>
      <c r="G1" s="48"/>
    </row>
    <row r="2" spans="1:7" s="3" customFormat="1" x14ac:dyDescent="0.2">
      <c r="A2" s="21"/>
      <c r="B2" s="51" t="s">
        <v>22</v>
      </c>
      <c r="C2" s="52"/>
      <c r="D2" s="52"/>
      <c r="E2" s="52"/>
      <c r="F2" s="53"/>
      <c r="G2" s="49" t="s">
        <v>4</v>
      </c>
    </row>
    <row r="3" spans="1:7" s="1" customFormat="1" ht="24.95" customHeight="1" x14ac:dyDescent="0.2">
      <c r="A3" s="27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50"/>
    </row>
    <row r="4" spans="1:7" x14ac:dyDescent="0.2">
      <c r="A4" s="22" t="s">
        <v>5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9">
        <f>+F4-B4</f>
        <v>0</v>
      </c>
    </row>
    <row r="5" spans="1:7" x14ac:dyDescent="0.2">
      <c r="A5" s="23" t="s">
        <v>6</v>
      </c>
      <c r="B5" s="30">
        <v>0</v>
      </c>
      <c r="C5" s="30">
        <v>0</v>
      </c>
      <c r="D5" s="30">
        <v>0</v>
      </c>
      <c r="E5" s="30">
        <v>0</v>
      </c>
      <c r="F5" s="30">
        <v>0</v>
      </c>
      <c r="G5" s="31">
        <f t="shared" ref="G5:G13" si="0">+F5-B5</f>
        <v>0</v>
      </c>
    </row>
    <row r="6" spans="1:7" x14ac:dyDescent="0.2">
      <c r="A6" s="22" t="s">
        <v>7</v>
      </c>
      <c r="B6" s="30">
        <v>0</v>
      </c>
      <c r="C6" s="30">
        <v>0</v>
      </c>
      <c r="D6" s="30">
        <v>0</v>
      </c>
      <c r="E6" s="30">
        <v>0</v>
      </c>
      <c r="F6" s="30">
        <v>0</v>
      </c>
      <c r="G6" s="31">
        <f t="shared" si="0"/>
        <v>0</v>
      </c>
    </row>
    <row r="7" spans="1:7" x14ac:dyDescent="0.2">
      <c r="A7" s="22" t="s">
        <v>8</v>
      </c>
      <c r="B7" s="30">
        <v>0</v>
      </c>
      <c r="C7" s="30">
        <v>0</v>
      </c>
      <c r="D7" s="30">
        <v>0</v>
      </c>
      <c r="E7" s="30">
        <v>0</v>
      </c>
      <c r="F7" s="30">
        <v>0</v>
      </c>
      <c r="G7" s="31">
        <f t="shared" si="0"/>
        <v>0</v>
      </c>
    </row>
    <row r="8" spans="1:7" x14ac:dyDescent="0.2">
      <c r="A8" s="24" t="s">
        <v>9</v>
      </c>
      <c r="B8" s="32">
        <v>0</v>
      </c>
      <c r="C8" s="32">
        <v>0</v>
      </c>
      <c r="D8" s="32">
        <v>0</v>
      </c>
      <c r="E8" s="32">
        <v>0</v>
      </c>
      <c r="F8" s="32">
        <v>0</v>
      </c>
      <c r="G8" s="31">
        <f t="shared" si="0"/>
        <v>0</v>
      </c>
    </row>
    <row r="9" spans="1:7" x14ac:dyDescent="0.2">
      <c r="A9" s="23" t="s">
        <v>10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1">
        <f t="shared" si="0"/>
        <v>0</v>
      </c>
    </row>
    <row r="10" spans="1:7" x14ac:dyDescent="0.2">
      <c r="A10" s="22" t="s">
        <v>11</v>
      </c>
      <c r="B10" s="44">
        <v>65517690</v>
      </c>
      <c r="C10" s="44">
        <v>7115546</v>
      </c>
      <c r="D10" s="44">
        <v>72633236</v>
      </c>
      <c r="E10" s="44">
        <v>57442182.770000003</v>
      </c>
      <c r="F10" s="44">
        <v>57442182.770000003</v>
      </c>
      <c r="G10" s="31">
        <f t="shared" si="0"/>
        <v>-8075507.2299999967</v>
      </c>
    </row>
    <row r="11" spans="1:7" ht="22.5" x14ac:dyDescent="0.2">
      <c r="A11" s="22" t="s">
        <v>18</v>
      </c>
      <c r="B11" s="44">
        <v>0</v>
      </c>
      <c r="C11" s="44">
        <v>0</v>
      </c>
      <c r="D11" s="44">
        <v>0</v>
      </c>
      <c r="E11" s="44">
        <v>0</v>
      </c>
      <c r="F11" s="44">
        <v>0</v>
      </c>
      <c r="G11" s="31">
        <f t="shared" si="0"/>
        <v>0</v>
      </c>
    </row>
    <row r="12" spans="1:7" ht="22.5" x14ac:dyDescent="0.2">
      <c r="A12" s="22" t="s">
        <v>12</v>
      </c>
      <c r="B12" s="44">
        <v>6400000</v>
      </c>
      <c r="C12" s="44">
        <v>1607300</v>
      </c>
      <c r="D12" s="44">
        <v>8007300</v>
      </c>
      <c r="E12" s="44">
        <v>247907.34</v>
      </c>
      <c r="F12" s="44">
        <v>247907.34</v>
      </c>
      <c r="G12" s="31">
        <f t="shared" si="0"/>
        <v>-6152092.6600000001</v>
      </c>
    </row>
    <row r="13" spans="1:7" x14ac:dyDescent="0.2">
      <c r="A13" s="22" t="s">
        <v>13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1">
        <f t="shared" si="0"/>
        <v>0</v>
      </c>
    </row>
    <row r="14" spans="1:7" x14ac:dyDescent="0.2">
      <c r="B14" s="33"/>
      <c r="C14" s="33"/>
      <c r="D14" s="33"/>
      <c r="E14" s="33"/>
      <c r="F14" s="33"/>
      <c r="G14" s="33"/>
    </row>
    <row r="15" spans="1:7" x14ac:dyDescent="0.2">
      <c r="A15" s="7" t="s">
        <v>14</v>
      </c>
      <c r="B15" s="34">
        <f>SUM(B4:B13)</f>
        <v>71917690</v>
      </c>
      <c r="C15" s="34">
        <f t="shared" ref="C15:F15" si="1">SUM(C4:C13)</f>
        <v>8722846</v>
      </c>
      <c r="D15" s="34">
        <f t="shared" si="1"/>
        <v>80640536</v>
      </c>
      <c r="E15" s="34">
        <f t="shared" si="1"/>
        <v>57690090.110000007</v>
      </c>
      <c r="F15" s="34">
        <f t="shared" si="1"/>
        <v>57690090.110000007</v>
      </c>
      <c r="G15" s="35">
        <f>+F15-B15</f>
        <v>-14227599.889999993</v>
      </c>
    </row>
    <row r="16" spans="1:7" x14ac:dyDescent="0.2">
      <c r="A16" s="11"/>
      <c r="B16" s="12"/>
      <c r="C16" s="12"/>
      <c r="D16" s="15"/>
      <c r="E16" s="13" t="s">
        <v>27</v>
      </c>
      <c r="F16" s="16"/>
      <c r="G16" s="36">
        <f>IF(G15&gt;0,G15,0)</f>
        <v>0</v>
      </c>
    </row>
    <row r="17" spans="1:7" ht="10.5" customHeight="1" x14ac:dyDescent="0.2">
      <c r="A17" s="20"/>
      <c r="B17" s="51" t="s">
        <v>22</v>
      </c>
      <c r="C17" s="52"/>
      <c r="D17" s="52"/>
      <c r="E17" s="52"/>
      <c r="F17" s="53"/>
      <c r="G17" s="49" t="s">
        <v>4</v>
      </c>
    </row>
    <row r="18" spans="1:7" ht="22.5" x14ac:dyDescent="0.2">
      <c r="A18" s="26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50"/>
    </row>
    <row r="19" spans="1:7" x14ac:dyDescent="0.2">
      <c r="A19" s="18" t="s">
        <v>15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f>+F19-B19</f>
        <v>0</v>
      </c>
    </row>
    <row r="20" spans="1:7" x14ac:dyDescent="0.2">
      <c r="A20" s="24" t="s">
        <v>5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f>+F20-B20</f>
        <v>0</v>
      </c>
    </row>
    <row r="21" spans="1:7" x14ac:dyDescent="0.2">
      <c r="A21" s="24" t="s">
        <v>6</v>
      </c>
      <c r="B21" s="38">
        <v>0</v>
      </c>
      <c r="C21" s="38">
        <v>0</v>
      </c>
      <c r="D21" s="38">
        <v>0</v>
      </c>
      <c r="E21" s="38">
        <v>0</v>
      </c>
      <c r="F21" s="38">
        <v>0</v>
      </c>
      <c r="G21" s="38">
        <f t="shared" ref="G21:G27" si="2">+F21-B21</f>
        <v>0</v>
      </c>
    </row>
    <row r="22" spans="1:7" x14ac:dyDescent="0.2">
      <c r="A22" s="24" t="s">
        <v>7</v>
      </c>
      <c r="B22" s="38">
        <v>0</v>
      </c>
      <c r="C22" s="38">
        <v>0</v>
      </c>
      <c r="D22" s="38">
        <v>0</v>
      </c>
      <c r="E22" s="38">
        <v>0</v>
      </c>
      <c r="F22" s="38">
        <v>0</v>
      </c>
      <c r="G22" s="38">
        <f t="shared" si="2"/>
        <v>0</v>
      </c>
    </row>
    <row r="23" spans="1:7" x14ac:dyDescent="0.2">
      <c r="A23" s="24" t="s">
        <v>8</v>
      </c>
      <c r="B23" s="38">
        <v>0</v>
      </c>
      <c r="C23" s="38">
        <v>0</v>
      </c>
      <c r="D23" s="38">
        <v>0</v>
      </c>
      <c r="E23" s="38">
        <v>0</v>
      </c>
      <c r="F23" s="38">
        <v>0</v>
      </c>
      <c r="G23" s="38">
        <f t="shared" si="2"/>
        <v>0</v>
      </c>
    </row>
    <row r="24" spans="1:7" x14ac:dyDescent="0.2">
      <c r="A24" s="24" t="s">
        <v>16</v>
      </c>
      <c r="B24" s="38">
        <v>0</v>
      </c>
      <c r="C24" s="38">
        <v>0</v>
      </c>
      <c r="D24" s="38">
        <v>0</v>
      </c>
      <c r="E24" s="38">
        <v>0</v>
      </c>
      <c r="F24" s="38">
        <v>0</v>
      </c>
      <c r="G24" s="38">
        <f t="shared" si="2"/>
        <v>0</v>
      </c>
    </row>
    <row r="25" spans="1:7" x14ac:dyDescent="0.2">
      <c r="A25" s="24" t="s">
        <v>17</v>
      </c>
      <c r="B25" s="38">
        <v>0</v>
      </c>
      <c r="C25" s="38">
        <v>0</v>
      </c>
      <c r="D25" s="38">
        <v>0</v>
      </c>
      <c r="E25" s="38">
        <v>0</v>
      </c>
      <c r="F25" s="38">
        <v>0</v>
      </c>
      <c r="G25" s="38">
        <f t="shared" si="2"/>
        <v>0</v>
      </c>
    </row>
    <row r="26" spans="1:7" ht="22.5" x14ac:dyDescent="0.2">
      <c r="A26" s="24" t="s">
        <v>18</v>
      </c>
      <c r="B26" s="38">
        <v>0</v>
      </c>
      <c r="C26" s="38">
        <v>0</v>
      </c>
      <c r="D26" s="38">
        <v>0</v>
      </c>
      <c r="E26" s="38">
        <v>0</v>
      </c>
      <c r="F26" s="38">
        <v>0</v>
      </c>
      <c r="G26" s="38">
        <f t="shared" si="2"/>
        <v>0</v>
      </c>
    </row>
    <row r="27" spans="1:7" ht="22.5" x14ac:dyDescent="0.2">
      <c r="A27" s="24" t="s">
        <v>12</v>
      </c>
      <c r="B27" s="38">
        <v>0</v>
      </c>
      <c r="C27" s="38">
        <v>0</v>
      </c>
      <c r="D27" s="38">
        <v>0</v>
      </c>
      <c r="E27" s="38">
        <v>0</v>
      </c>
      <c r="F27" s="38">
        <v>0</v>
      </c>
      <c r="G27" s="38">
        <f t="shared" si="2"/>
        <v>0</v>
      </c>
    </row>
    <row r="28" spans="1:7" x14ac:dyDescent="0.2">
      <c r="A28" s="24"/>
      <c r="B28" s="39"/>
      <c r="C28" s="39"/>
      <c r="D28" s="39"/>
      <c r="E28" s="39"/>
      <c r="F28" s="39"/>
      <c r="G28" s="39"/>
    </row>
    <row r="29" spans="1:7" ht="33.75" x14ac:dyDescent="0.2">
      <c r="A29" s="25" t="s">
        <v>21</v>
      </c>
      <c r="B29" s="40">
        <f>SUM(B30:B33)</f>
        <v>71917690</v>
      </c>
      <c r="C29" s="40">
        <f t="shared" ref="C29:F29" si="3">SUM(C30:C33)</f>
        <v>8722846</v>
      </c>
      <c r="D29" s="40">
        <f t="shared" si="3"/>
        <v>80640536</v>
      </c>
      <c r="E29" s="40">
        <f t="shared" si="3"/>
        <v>57690090.110000007</v>
      </c>
      <c r="F29" s="40">
        <f t="shared" si="3"/>
        <v>57690090.110000007</v>
      </c>
      <c r="G29" s="40">
        <f>+F29-B29</f>
        <v>-14227599.889999993</v>
      </c>
    </row>
    <row r="30" spans="1:7" x14ac:dyDescent="0.2">
      <c r="A30" s="24" t="s">
        <v>6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38">
        <f>+F30-B30</f>
        <v>0</v>
      </c>
    </row>
    <row r="31" spans="1:7" x14ac:dyDescent="0.2">
      <c r="A31" s="24" t="s">
        <v>9</v>
      </c>
      <c r="B31" s="42">
        <v>0</v>
      </c>
      <c r="C31" s="42">
        <v>0</v>
      </c>
      <c r="D31" s="42">
        <v>0</v>
      </c>
      <c r="E31" s="42">
        <v>0</v>
      </c>
      <c r="F31" s="42">
        <v>0</v>
      </c>
      <c r="G31" s="38">
        <f t="shared" ref="G31:G33" si="4">+F31-B31</f>
        <v>0</v>
      </c>
    </row>
    <row r="32" spans="1:7" ht="22.5" x14ac:dyDescent="0.2">
      <c r="A32" s="24" t="s">
        <v>19</v>
      </c>
      <c r="B32" s="43">
        <v>65517690</v>
      </c>
      <c r="C32" s="43">
        <v>7115546</v>
      </c>
      <c r="D32" s="43">
        <v>72633236</v>
      </c>
      <c r="E32" s="43">
        <v>57442182.770000003</v>
      </c>
      <c r="F32" s="43">
        <v>57442182.770000003</v>
      </c>
      <c r="G32" s="38">
        <f t="shared" si="4"/>
        <v>-8075507.2299999967</v>
      </c>
    </row>
    <row r="33" spans="1:7" ht="22.5" x14ac:dyDescent="0.2">
      <c r="A33" s="24" t="s">
        <v>12</v>
      </c>
      <c r="B33" s="43">
        <v>6400000</v>
      </c>
      <c r="C33" s="43">
        <v>1607300</v>
      </c>
      <c r="D33" s="43">
        <v>8007300</v>
      </c>
      <c r="E33" s="43">
        <v>247907.34</v>
      </c>
      <c r="F33" s="43">
        <v>247907.34</v>
      </c>
      <c r="G33" s="38">
        <f t="shared" si="4"/>
        <v>-6152092.6600000001</v>
      </c>
    </row>
    <row r="34" spans="1:7" x14ac:dyDescent="0.2">
      <c r="A34" s="8"/>
      <c r="B34" s="39"/>
      <c r="C34" s="39"/>
      <c r="D34" s="39"/>
      <c r="E34" s="39"/>
      <c r="F34" s="39"/>
      <c r="G34" s="39"/>
    </row>
    <row r="35" spans="1:7" x14ac:dyDescent="0.2">
      <c r="A35" s="19" t="s">
        <v>13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</row>
    <row r="36" spans="1:7" x14ac:dyDescent="0.2">
      <c r="A36" s="24" t="s">
        <v>13</v>
      </c>
      <c r="B36" s="38">
        <v>0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</row>
    <row r="37" spans="1:7" x14ac:dyDescent="0.2">
      <c r="A37" s="24"/>
      <c r="B37" s="10"/>
      <c r="C37" s="10"/>
      <c r="D37" s="10"/>
      <c r="E37" s="10"/>
      <c r="F37" s="10"/>
      <c r="G37" s="10"/>
    </row>
    <row r="38" spans="1:7" x14ac:dyDescent="0.2">
      <c r="A38" s="9" t="s">
        <v>14</v>
      </c>
      <c r="B38" s="34">
        <f>+B19+B29+B35</f>
        <v>71917690</v>
      </c>
      <c r="C38" s="34">
        <f t="shared" ref="C38:F38" si="5">+C19+C29+C35</f>
        <v>8722846</v>
      </c>
      <c r="D38" s="34">
        <f t="shared" si="5"/>
        <v>80640536</v>
      </c>
      <c r="E38" s="34">
        <f t="shared" si="5"/>
        <v>57690090.110000007</v>
      </c>
      <c r="F38" s="34">
        <f t="shared" si="5"/>
        <v>57690090.110000007</v>
      </c>
      <c r="G38" s="35">
        <f>+F38-B38</f>
        <v>-14227599.889999993</v>
      </c>
    </row>
    <row r="39" spans="1:7" x14ac:dyDescent="0.2">
      <c r="A39" s="11"/>
      <c r="B39" s="12"/>
      <c r="C39" s="12"/>
      <c r="D39" s="12"/>
      <c r="E39" s="13" t="s">
        <v>27</v>
      </c>
      <c r="F39" s="14"/>
      <c r="G39" s="36">
        <f>IF(G38&gt;0,G38,0)</f>
        <v>0</v>
      </c>
    </row>
    <row r="41" spans="1:7" x14ac:dyDescent="0.2">
      <c r="A41" s="17" t="s">
        <v>24</v>
      </c>
    </row>
    <row r="42" spans="1:7" x14ac:dyDescent="0.2">
      <c r="A42" s="17" t="s">
        <v>20</v>
      </c>
    </row>
    <row r="43" spans="1:7" ht="24.75" customHeight="1" x14ac:dyDescent="0.2">
      <c r="A43" s="45" t="s">
        <v>25</v>
      </c>
      <c r="B43" s="45"/>
      <c r="C43" s="45"/>
      <c r="D43" s="45"/>
      <c r="E43" s="45"/>
      <c r="F43" s="45"/>
      <c r="G43" s="45"/>
    </row>
  </sheetData>
  <sheetProtection formatCells="0" formatColumns="0" formatRows="0" insertRows="0" autoFilter="0"/>
  <mergeCells count="6">
    <mergeCell ref="A43:G43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www.w3.org/XML/1998/namespace"/>
    <ds:schemaRef ds:uri="http://schemas.microsoft.com/office/2006/documentManagement/types"/>
    <ds:schemaRef ds:uri="6aa8a68a-ab09-4ac8-a697-fdce915bc567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Server</cp:lastModifiedBy>
  <cp:revision/>
  <cp:lastPrinted>2025-10-07T22:01:09Z</cp:lastPrinted>
  <dcterms:created xsi:type="dcterms:W3CDTF">2012-12-11T20:48:19Z</dcterms:created>
  <dcterms:modified xsi:type="dcterms:W3CDTF">2025-10-07T22:01:10Z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