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5\OFS\2025\2503\"/>
    </mc:Choice>
  </mc:AlternateContent>
  <xr:revisionPtr revIDLastSave="0" documentId="13_ncr:1_{F9F88CA8-A9CA-4250-965F-0B230FBA0140}" xr6:coauthVersionLast="47" xr6:coauthVersionMax="47" xr10:uidLastSave="{00000000-0000-0000-0000-000000000000}"/>
  <bookViews>
    <workbookView xWindow="7290" yWindow="0" windowWidth="21600" windowHeight="11295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4" l="1"/>
  <c r="E46" i="4" s="1"/>
  <c r="E30" i="4"/>
  <c r="E14" i="4"/>
  <c r="E26" i="4" s="1"/>
  <c r="B26" i="4"/>
  <c r="B13" i="4"/>
  <c r="E2" i="4"/>
  <c r="F2" i="4"/>
  <c r="C2" i="4"/>
  <c r="E48" i="4" l="1"/>
  <c r="B28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<sst xmlns="http://schemas.openxmlformats.org/spreadsheetml/2006/main" count="62" uniqueCount="61">
  <si>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</si>
  <si>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</si>
  <si>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</si>
  <si>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</si>
  <si>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</si>
  <si>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</si>
  <si>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</si>
  <si>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</si>
  <si>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</si>
  <si>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</si>
  <si>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</si>
  <si>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</si>
  <si>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</si>
  <si>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</si>
  <si>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</si>
  <si>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</si>
  <si>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</si>
  <si>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</si>
  <si>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</si>
  <si>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</si>
  <si>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</si>
  <si>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</si>
  <si>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</si>
  <si>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</si>
  <si>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</si>
  <si>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</si>
  <si>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</si>
  <si>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</si>
  <si>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</si>
  <si>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</si>
  <si>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</si>
  <si>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</si>
  <si>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</si>
  <si>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</si>
  <si>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</si>
  <si>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</si>
  <si>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</si>
  <si>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</si>
  <si>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</si>
  <si>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</si>
  <si>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</si>
  <si>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</si>
  <si>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</si>
  <si>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</si>
  <si>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</si>
  <si>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</si>
  <si>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</si>
  <si>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</si>
  <si>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</si>
  <si>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</si>
  <si>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</si>
  <si>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</si>
  <si>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</si>
  <si>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</si>
  <si>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</si>
  <si>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</si>
  <si>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</si>
  <si>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</si>
  <si>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</si>
  <si>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</si>
  <si>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Moroleón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</si>
</sst>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\-#,##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4" fillId="0" borderId="4" xfId="26" applyNumberFormat="1" applyFont="1" applyFill="1" applyBorder="1" applyAlignment="1" applyProtection="1">
      <alignment horizontal="right" vertical="top" wrapText="1"/>
      <protection locked="0"/>
    </xf>
    <xf numFmtId="165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26" applyNumberFormat="1" applyFont="1" applyFill="1" applyBorder="1" applyAlignment="1" applyProtection="1">
      <alignment horizontal="right" vertical="top" wrapText="1"/>
      <protection locked="0"/>
    </xf>
    <xf numFmtId="3" fontId="3" fillId="0" borderId="4" xfId="26" applyNumberFormat="1" applyFont="1" applyFill="1" applyBorder="1" applyAlignment="1" applyProtection="1">
      <alignment horizontal="right"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7">
    <cellStyle name="Euro" xfId="1" xr:uid="{00000000-0005-0000-0000-000000000000}"/>
    <cellStyle name="Millares" xfId="16" builtinId="3"/>
    <cellStyle name="Millares 2" xfId="2" xr:uid="{00000000-0005-0000-0000-000001000000}"/>
    <cellStyle name="Millares 2 2" xfId="3" xr:uid="{00000000-0005-0000-0000-000002000000}"/>
    <cellStyle name="Millares 2 2 2" xfId="18" xr:uid="{13297E0E-F6FE-43F4-B2D3-C59F287F38A4}"/>
    <cellStyle name="Millares 2 3" xfId="4" xr:uid="{00000000-0005-0000-0000-000003000000}"/>
    <cellStyle name="Millares 2 3 2" xfId="19" xr:uid="{ED6D0B03-F1EF-4B18-8FE6-3BD5B2161204}"/>
    <cellStyle name="Millares 2 4" xfId="26" xr:uid="{F2E30642-BC8F-4507-818F-9ED1B4F43C38}"/>
    <cellStyle name="Millares 2 5" xfId="17" xr:uid="{85F84357-64E6-418F-B292-2BC380A38586}"/>
    <cellStyle name="Millares 3" xfId="5" xr:uid="{00000000-0005-0000-0000-000004000000}"/>
    <cellStyle name="Millares 3 2" xfId="20" xr:uid="{05EA57EE-DD0B-423A-8C5A-36C1BFCC5460}"/>
    <cellStyle name="Moneda 2" xfId="6" xr:uid="{00000000-0005-0000-0000-000005000000}"/>
    <cellStyle name="Moneda 2 2" xfId="21" xr:uid="{CD94D1E2-29A6-49B3-BF49-611D628EA7EA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2" xr:uid="{5FF5EF64-648E-44B4-8784-6A618715DE0A}"/>
    <cellStyle name="Normal 3" xfId="9" xr:uid="{00000000-0005-0000-0000-000009000000}"/>
    <cellStyle name="Normal 3 2" xfId="23" xr:uid="{05AF60E0-708D-4424-BC0A-3FE0E0024026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5" xr:uid="{21E86457-7311-42AC-AA97-47B49A12CE4F}"/>
    <cellStyle name="Normal 6 3" xfId="24" xr:uid="{71027E0D-CC04-42DC-BBB3-8C6FD761596A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26">
        <v>59011372.969999999</v>
      </c>
      <c r="C5" s="11">
        <v>51674470.640000001</v>
      </c>
      <c r="D5" s="10" t="s">
        <v>6</v>
      </c>
      <c r="E5" s="25">
        <v>790252.41</v>
      </c>
      <c r="F5" s="12">
        <v>1547440.3</v>
      </c>
    </row>
    <row r="6" spans="1:6" x14ac:dyDescent="0.2">
      <c r="A6" s="10" t="s">
        <v>7</v>
      </c>
      <c r="B6" s="26">
        <v>8258141.1799999997</v>
      </c>
      <c r="C6" s="11">
        <v>8136739.0099999998</v>
      </c>
      <c r="D6" s="10" t="s">
        <v>8</v>
      </c>
      <c r="E6" s="11">
        <v>0</v>
      </c>
      <c r="F6" s="12">
        <v>0</v>
      </c>
    </row>
    <row r="7" spans="1:6" x14ac:dyDescent="0.2">
      <c r="A7" s="10" t="s">
        <v>9</v>
      </c>
      <c r="B7" s="26">
        <v>0</v>
      </c>
      <c r="C7" s="11">
        <v>0</v>
      </c>
      <c r="D7" s="10" t="s">
        <v>10</v>
      </c>
      <c r="E7" s="11">
        <v>0</v>
      </c>
      <c r="F7" s="12">
        <v>0</v>
      </c>
    </row>
    <row r="8" spans="1:6" x14ac:dyDescent="0.2">
      <c r="A8" s="10" t="s">
        <v>11</v>
      </c>
      <c r="B8" s="26">
        <v>0</v>
      </c>
      <c r="C8" s="11">
        <v>0</v>
      </c>
      <c r="D8" s="10" t="s">
        <v>12</v>
      </c>
      <c r="E8" s="11">
        <v>0</v>
      </c>
      <c r="F8" s="12">
        <v>0</v>
      </c>
    </row>
    <row r="9" spans="1:6" x14ac:dyDescent="0.2">
      <c r="A9" s="10" t="s">
        <v>13</v>
      </c>
      <c r="B9" s="26">
        <v>3550464.71</v>
      </c>
      <c r="C9" s="11">
        <v>4093479.72</v>
      </c>
      <c r="D9" s="10" t="s">
        <v>14</v>
      </c>
      <c r="E9" s="11">
        <v>0</v>
      </c>
      <c r="F9" s="11">
        <v>0</v>
      </c>
    </row>
    <row r="10" spans="1:6" ht="22.5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2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2">
        <v>0</v>
      </c>
    </row>
    <row r="12" spans="1:6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6" x14ac:dyDescent="0.2">
      <c r="A13" s="9" t="s">
        <v>20</v>
      </c>
      <c r="B13" s="27">
        <f>SUM(B5:B11)</f>
        <v>70819978.859999999</v>
      </c>
      <c r="C13" s="14">
        <v>63904689.369999997</v>
      </c>
      <c r="D13" s="13"/>
      <c r="E13" s="15"/>
      <c r="F13" s="16"/>
    </row>
    <row r="14" spans="1:6" x14ac:dyDescent="0.2">
      <c r="A14" s="17"/>
      <c r="B14" s="8"/>
      <c r="C14" s="8"/>
      <c r="D14" s="9" t="s">
        <v>21</v>
      </c>
      <c r="E14" s="18">
        <f>SUM(E5:E12)</f>
        <v>790252.41</v>
      </c>
      <c r="F14" s="19">
        <v>1547440.3</v>
      </c>
    </row>
    <row r="15" spans="1:6" x14ac:dyDescent="0.2">
      <c r="A15" s="9" t="s">
        <v>22</v>
      </c>
      <c r="B15" s="8"/>
      <c r="C15" s="8"/>
      <c r="D15" s="17"/>
      <c r="E15" s="8"/>
      <c r="F15" s="16"/>
    </row>
    <row r="16" spans="1:6" x14ac:dyDescent="0.2">
      <c r="A16" s="10" t="s">
        <v>23</v>
      </c>
      <c r="B16" s="25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25">
        <v>0</v>
      </c>
      <c r="C17" s="11">
        <v>0</v>
      </c>
      <c r="D17" s="10" t="s">
        <v>26</v>
      </c>
      <c r="E17" s="11">
        <v>0</v>
      </c>
      <c r="F17" s="12">
        <v>0</v>
      </c>
    </row>
    <row r="18" spans="1:6" x14ac:dyDescent="0.2">
      <c r="A18" s="10" t="s">
        <v>27</v>
      </c>
      <c r="B18" s="25">
        <v>126087816.03</v>
      </c>
      <c r="C18" s="11">
        <v>173156451.13</v>
      </c>
      <c r="D18" s="10" t="s">
        <v>28</v>
      </c>
      <c r="E18" s="11">
        <v>0</v>
      </c>
      <c r="F18" s="12">
        <v>0</v>
      </c>
    </row>
    <row r="19" spans="1:6" x14ac:dyDescent="0.2">
      <c r="A19" s="10" t="s">
        <v>29</v>
      </c>
      <c r="B19" s="25">
        <v>19535405.989999998</v>
      </c>
      <c r="C19" s="11">
        <v>19190159.890000001</v>
      </c>
      <c r="D19" s="10" t="s">
        <v>30</v>
      </c>
      <c r="E19" s="11">
        <v>0</v>
      </c>
      <c r="F19" s="12">
        <v>0</v>
      </c>
    </row>
    <row r="20" spans="1:6" x14ac:dyDescent="0.2">
      <c r="A20" s="10" t="s">
        <v>31</v>
      </c>
      <c r="B20" s="25">
        <v>3722019.67</v>
      </c>
      <c r="C20" s="11">
        <v>3722019.67</v>
      </c>
      <c r="D20" s="10" t="s">
        <v>32</v>
      </c>
      <c r="E20" s="11">
        <v>0</v>
      </c>
      <c r="F20" s="12">
        <v>0</v>
      </c>
    </row>
    <row r="21" spans="1:6" ht="22.5" x14ac:dyDescent="0.2">
      <c r="A21" s="10" t="s">
        <v>33</v>
      </c>
      <c r="B21" s="25">
        <v>-26405588.440000001</v>
      </c>
      <c r="C21" s="11">
        <v>-26405588.440000001</v>
      </c>
      <c r="D21" s="10" t="s">
        <v>34</v>
      </c>
      <c r="E21" s="11">
        <v>0</v>
      </c>
      <c r="F21" s="12">
        <v>0</v>
      </c>
    </row>
    <row r="22" spans="1:6" x14ac:dyDescent="0.2">
      <c r="A22" s="10" t="s">
        <v>35</v>
      </c>
      <c r="B22" s="25">
        <v>2213537.7200000002</v>
      </c>
      <c r="C22" s="11">
        <v>2213537.7200000002</v>
      </c>
      <c r="D22" s="10" t="s">
        <v>36</v>
      </c>
      <c r="E22" s="11">
        <v>0</v>
      </c>
      <c r="F22" s="12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3"/>
      <c r="E23" s="8"/>
      <c r="F23" s="16"/>
    </row>
    <row r="24" spans="1:6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0</v>
      </c>
      <c r="F24" s="19">
        <v>0</v>
      </c>
    </row>
    <row r="25" spans="1:6" s="3" customFormat="1" x14ac:dyDescent="0.2">
      <c r="A25" s="13"/>
      <c r="B25" s="8"/>
      <c r="C25" s="8"/>
      <c r="D25" s="13"/>
      <c r="E25" s="8"/>
      <c r="F25" s="16"/>
    </row>
    <row r="26" spans="1:6" x14ac:dyDescent="0.2">
      <c r="A26" s="9" t="s">
        <v>40</v>
      </c>
      <c r="B26" s="14">
        <f>SUM(B16:B24)</f>
        <v>125153190.97</v>
      </c>
      <c r="C26" s="14">
        <v>171876579.96999997</v>
      </c>
      <c r="D26" s="21" t="s">
        <v>41</v>
      </c>
      <c r="E26" s="14">
        <f>SUM(E24+E14)</f>
        <v>790252.41</v>
      </c>
      <c r="F26" s="19">
        <v>1547440.3</v>
      </c>
    </row>
    <row r="27" spans="1:6" x14ac:dyDescent="0.2">
      <c r="A27" s="17"/>
      <c r="B27" s="8"/>
      <c r="C27" s="8"/>
      <c r="D27" s="17"/>
      <c r="E27" s="8"/>
      <c r="F27" s="16"/>
    </row>
    <row r="28" spans="1:6" x14ac:dyDescent="0.2">
      <c r="A28" s="9" t="s">
        <v>42</v>
      </c>
      <c r="B28" s="14">
        <f>B13+B26</f>
        <v>195973169.82999998</v>
      </c>
      <c r="C28" s="14">
        <v>235781269.34</v>
      </c>
      <c r="D28" s="7" t="s">
        <v>43</v>
      </c>
      <c r="E28" s="8"/>
      <c r="F28" s="8"/>
    </row>
    <row r="29" spans="1:6" x14ac:dyDescent="0.2">
      <c r="A29" s="22"/>
      <c r="B29" s="23"/>
      <c r="C29" s="16"/>
      <c r="D29" s="17"/>
      <c r="E29" s="8"/>
      <c r="F29" s="8"/>
    </row>
    <row r="30" spans="1:6" x14ac:dyDescent="0.2">
      <c r="A30" s="22"/>
      <c r="B30" s="23"/>
      <c r="C30" s="16"/>
      <c r="D30" s="9" t="s">
        <v>44</v>
      </c>
      <c r="E30" s="14">
        <f>SUM(E31:E33)</f>
        <v>62580543.130000003</v>
      </c>
      <c r="F30" s="19">
        <v>62580543.130000003</v>
      </c>
    </row>
    <row r="31" spans="1:6" x14ac:dyDescent="0.2">
      <c r="A31" s="22"/>
      <c r="B31" s="23"/>
      <c r="C31" s="16"/>
      <c r="D31" s="10" t="s">
        <v>45</v>
      </c>
      <c r="E31" s="11">
        <v>62580543.130000003</v>
      </c>
      <c r="F31" s="12">
        <v>62580543.130000003</v>
      </c>
    </row>
    <row r="32" spans="1:6" x14ac:dyDescent="0.2">
      <c r="A32" s="22"/>
      <c r="B32" s="23"/>
      <c r="C32" s="16"/>
      <c r="D32" s="10" t="s">
        <v>46</v>
      </c>
      <c r="E32" s="11">
        <v>0</v>
      </c>
      <c r="F32" s="12">
        <v>0</v>
      </c>
    </row>
    <row r="33" spans="1:6" x14ac:dyDescent="0.2">
      <c r="A33" s="22"/>
      <c r="B33" s="23"/>
      <c r="C33" s="16"/>
      <c r="D33" s="10" t="s">
        <v>47</v>
      </c>
      <c r="E33" s="11">
        <v>0</v>
      </c>
      <c r="F33" s="12">
        <v>0</v>
      </c>
    </row>
    <row r="34" spans="1:6" x14ac:dyDescent="0.2">
      <c r="A34" s="22"/>
      <c r="B34" s="23"/>
      <c r="C34" s="16"/>
      <c r="D34" s="13"/>
      <c r="E34" s="8"/>
      <c r="F34" s="16"/>
    </row>
    <row r="35" spans="1:6" x14ac:dyDescent="0.2">
      <c r="A35" s="22"/>
      <c r="B35" s="23"/>
      <c r="C35" s="16"/>
      <c r="D35" s="9" t="s">
        <v>48</v>
      </c>
      <c r="E35" s="28">
        <f>SUM(E36:E40)</f>
        <v>132602374.29000001</v>
      </c>
      <c r="F35" s="19">
        <v>171653285.91</v>
      </c>
    </row>
    <row r="36" spans="1:6" x14ac:dyDescent="0.2">
      <c r="A36" s="22"/>
      <c r="B36" s="23"/>
      <c r="C36" s="16"/>
      <c r="D36" s="10" t="s">
        <v>49</v>
      </c>
      <c r="E36" s="25">
        <v>9837359.4199999999</v>
      </c>
      <c r="F36" s="12">
        <v>22690848.57</v>
      </c>
    </row>
    <row r="37" spans="1:6" x14ac:dyDescent="0.2">
      <c r="A37" s="22"/>
      <c r="B37" s="23"/>
      <c r="C37" s="16"/>
      <c r="D37" s="10" t="s">
        <v>50</v>
      </c>
      <c r="E37" s="25">
        <v>115133126.5</v>
      </c>
      <c r="F37" s="12">
        <v>141268306.78999999</v>
      </c>
    </row>
    <row r="38" spans="1:6" x14ac:dyDescent="0.2">
      <c r="A38" s="22"/>
      <c r="B38" s="23"/>
      <c r="C38" s="16"/>
      <c r="D38" s="10" t="s">
        <v>51</v>
      </c>
      <c r="E38" s="25">
        <v>0</v>
      </c>
      <c r="F38" s="12">
        <v>0</v>
      </c>
    </row>
    <row r="39" spans="1:6" x14ac:dyDescent="0.2">
      <c r="A39" s="22"/>
      <c r="B39" s="23"/>
      <c r="C39" s="16"/>
      <c r="D39" s="10" t="s">
        <v>52</v>
      </c>
      <c r="E39" s="25">
        <v>0</v>
      </c>
      <c r="F39" s="12">
        <v>0</v>
      </c>
    </row>
    <row r="40" spans="1:6" x14ac:dyDescent="0.2">
      <c r="A40" s="22"/>
      <c r="B40" s="23"/>
      <c r="C40" s="16"/>
      <c r="D40" s="10" t="s">
        <v>53</v>
      </c>
      <c r="E40" s="25">
        <v>7631888.3700000001</v>
      </c>
      <c r="F40" s="12">
        <v>7694130.5499999998</v>
      </c>
    </row>
    <row r="41" spans="1:6" x14ac:dyDescent="0.2">
      <c r="A41" s="22"/>
      <c r="B41" s="23"/>
      <c r="C41" s="16"/>
      <c r="D41" s="13"/>
      <c r="E41" s="8"/>
      <c r="F41" s="16"/>
    </row>
    <row r="42" spans="1:6" ht="22.5" x14ac:dyDescent="0.2">
      <c r="A42" s="22"/>
      <c r="B42" s="23"/>
      <c r="C42" s="16"/>
      <c r="D42" s="9" t="s">
        <v>54</v>
      </c>
      <c r="E42" s="14">
        <v>0</v>
      </c>
      <c r="F42" s="19">
        <v>0</v>
      </c>
    </row>
    <row r="43" spans="1:6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6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6" x14ac:dyDescent="0.2">
      <c r="A45" s="22"/>
      <c r="B45" s="23"/>
      <c r="C45" s="16"/>
      <c r="D45" s="13"/>
      <c r="E45" s="8"/>
      <c r="F45" s="16"/>
    </row>
    <row r="46" spans="1:6" x14ac:dyDescent="0.2">
      <c r="A46" s="22"/>
      <c r="B46" s="23"/>
      <c r="C46" s="16"/>
      <c r="D46" s="9" t="s">
        <v>57</v>
      </c>
      <c r="E46" s="14">
        <f>SUM(E42+E35+E30)</f>
        <v>195182917.42000002</v>
      </c>
      <c r="F46" s="19">
        <v>234233829.03999999</v>
      </c>
    </row>
    <row r="47" spans="1:6" x14ac:dyDescent="0.2">
      <c r="A47" s="22"/>
      <c r="B47" s="23"/>
      <c r="C47" s="16"/>
      <c r="D47" s="17"/>
      <c r="E47" s="8"/>
      <c r="F47" s="16"/>
    </row>
    <row r="48" spans="1:6" x14ac:dyDescent="0.2">
      <c r="A48" s="22"/>
      <c r="B48" s="23"/>
      <c r="C48" s="16"/>
      <c r="D48" s="9" t="s">
        <v>58</v>
      </c>
      <c r="E48" s="14">
        <f>E46+E26</f>
        <v>195973169.83000001</v>
      </c>
      <c r="F48" s="14">
        <v>235781269.34</v>
      </c>
    </row>
    <row r="49" spans="1:6" x14ac:dyDescent="0.2">
      <c r="A49" s="22"/>
      <c r="B49" s="23"/>
      <c r="C49" s="23"/>
      <c r="D49" s="24"/>
      <c r="E49" s="16"/>
      <c r="F49" s="16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6aa8a68a-ab09-4ac8-a697-fdce915bc567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Server</cp:lastModifiedBy>
  <cp:revision/>
  <cp:lastPrinted>2025-10-07T20:31:01Z</cp:lastPrinted>
  <dcterms:created xsi:type="dcterms:W3CDTF">2012-12-11T20:26:08Z</dcterms:created>
  <dcterms:modified xsi:type="dcterms:W3CDTF">2025-10-07T20:31:02Z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