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5\OFS\2025\2502\"/>
    </mc:Choice>
  </mc:AlternateContent>
  <xr:revisionPtr revIDLastSave="0" documentId="13_ncr:1_{DFC2CC94-5CED-4869-91BA-7D6D9B61F0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R" sheetId="5" r:id="rId1"/>
    <sheet name="Hoja1" sheetId="7" state="hidden" r:id="rId2"/>
  </sheets>
  <definedNames>
    <definedName name="_ftn1" localSheetId="0">INR!#REF!</definedName>
    <definedName name="_ftnref1" localSheetId="0">INR!#REF!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5" l="1"/>
  <c r="H11" i="5"/>
  <c r="H9" i="5"/>
  <c r="H7" i="5"/>
  <c r="H6" i="5"/>
  <c r="H5" i="5" s="1"/>
  <c r="I13" i="5"/>
  <c r="I11" i="5"/>
  <c r="I9" i="5"/>
  <c r="I7" i="5"/>
  <c r="I6" i="5"/>
  <c r="I5" i="5" s="1"/>
  <c r="T14" i="5" l="1"/>
  <c r="T13" i="5"/>
  <c r="J13" i="5"/>
  <c r="G13" i="5"/>
  <c r="F13" i="5"/>
  <c r="T12" i="5"/>
  <c r="T11" i="5"/>
  <c r="J11" i="5"/>
  <c r="G11" i="5"/>
  <c r="F11" i="5"/>
  <c r="T10" i="5"/>
  <c r="T9" i="5"/>
  <c r="J9" i="5"/>
  <c r="G9" i="5"/>
  <c r="F9" i="5"/>
  <c r="T8" i="5"/>
  <c r="T7" i="5"/>
  <c r="J7" i="5"/>
  <c r="G7" i="5"/>
  <c r="F7" i="5"/>
  <c r="T6" i="5"/>
  <c r="J6" i="5"/>
  <c r="J5" i="5" s="1"/>
  <c r="G6" i="5"/>
  <c r="G5" i="5" s="1"/>
  <c r="F6" i="5"/>
  <c r="F5" i="5" s="1"/>
  <c r="T5" i="5"/>
</calcChain>
</file>

<file path=xl/sharedStrings.xml><?xml version="1.0" encoding="utf-8"?>
<sst xmlns="http://schemas.openxmlformats.org/spreadsheetml/2006/main" count="180" uniqueCount="115">
  <si>
    <t>Programa o proyecto de Inversión</t>
  </si>
  <si>
    <t>Prespuesto del programa presupuestario</t>
  </si>
  <si>
    <t>MIR</t>
  </si>
  <si>
    <t>Indicadores</t>
  </si>
  <si>
    <t>Resultado del indicador</t>
  </si>
  <si>
    <t xml:space="preserve">Clasificación Programática acorde al CONAC
</t>
  </si>
  <si>
    <t xml:space="preserve">Clave del Programa presupuestario
</t>
  </si>
  <si>
    <t xml:space="preserve">Nombre del programa presupuestario
</t>
  </si>
  <si>
    <t xml:space="preserve">Clasificación funcional del gasto al que corresponde el programa presupuestario
</t>
  </si>
  <si>
    <t xml:space="preserve">Nombre de la dependencia o entidad que lo ejecuta
</t>
  </si>
  <si>
    <t xml:space="preserve">Aprobado
</t>
  </si>
  <si>
    <t>Modificado</t>
  </si>
  <si>
    <t xml:space="preserve">Devengado
</t>
  </si>
  <si>
    <t xml:space="preserve">Ejercido
</t>
  </si>
  <si>
    <t xml:space="preserve">Pagado
</t>
  </si>
  <si>
    <t xml:space="preserve">Cuenta con MIR
(SI/NO)
</t>
  </si>
  <si>
    <t>Nivel de la MIR del programa</t>
  </si>
  <si>
    <t>Descripción del resumen narrativo (FIN, Propósito, componentes y actividades)</t>
  </si>
  <si>
    <t xml:space="preserve">Nombre del Indicador
</t>
  </si>
  <si>
    <t xml:space="preserve">Nivel de la MIR, al que corresponde el indicador
</t>
  </si>
  <si>
    <t xml:space="preserve">Fórmula de cálculo
</t>
  </si>
  <si>
    <t>Descripción de variables de la fórmula</t>
  </si>
  <si>
    <t xml:space="preserve">Meta del indicador Programada
</t>
  </si>
  <si>
    <t xml:space="preserve">Meta del indicador Modificada
</t>
  </si>
  <si>
    <t xml:space="preserve">Meta del indicador alcanzada
</t>
  </si>
  <si>
    <t xml:space="preserve">Valor del numerador de la formula </t>
  </si>
  <si>
    <t>Valor del denominador de la formula</t>
  </si>
  <si>
    <t>Unidad de medida de las variables del indicador</t>
  </si>
  <si>
    <t>S Sujetos a Reglas de Operación</t>
  </si>
  <si>
    <t>Desarrollo Social</t>
  </si>
  <si>
    <t>FIN</t>
  </si>
  <si>
    <t>U Otros Subsidios</t>
  </si>
  <si>
    <t>Desarrollo Económico</t>
  </si>
  <si>
    <t>PROPÓSITO</t>
  </si>
  <si>
    <t>E Prestación de Servicios Públicos</t>
  </si>
  <si>
    <t>Gobierno y Finanzas</t>
  </si>
  <si>
    <t>COMPONENTE</t>
  </si>
  <si>
    <t>B Provisión de Bienes Públicos</t>
  </si>
  <si>
    <t>Otros</t>
  </si>
  <si>
    <t>ACTIVIDAD</t>
  </si>
  <si>
    <t>P Planeación, seguimiento y evaluación de políticas públicas</t>
  </si>
  <si>
    <t>F Promoción y fomento</t>
  </si>
  <si>
    <t>G Regulación y supervisión</t>
  </si>
  <si>
    <t>A Funciones de las Fuerzas Armadas (Únicamente Gobierno Federal)</t>
  </si>
  <si>
    <t>R Específicos</t>
  </si>
  <si>
    <t>K Proyectos de Inversión</t>
  </si>
  <si>
    <t>M Apoyo al proceso presupuestario y para mejorar la eficiencia institucional</t>
  </si>
  <si>
    <t>O Apoyo a la función pública y al mejoramiento de la gestión</t>
  </si>
  <si>
    <t>W Operaciones ajenas</t>
  </si>
  <si>
    <t>L Obligaciones de cumplimiento de resolución jurisdiccional</t>
  </si>
  <si>
    <t>N Desastres Naturales</t>
  </si>
  <si>
    <t>J Pensiones y jubilaciones</t>
  </si>
  <si>
    <t>T Aportaciones a la seguridad social</t>
  </si>
  <si>
    <t>Y Aportaciones a fondos de estabilización</t>
  </si>
  <si>
    <t>Z Aportaciones a fondos de inversión y reestructura de pensiones</t>
  </si>
  <si>
    <t>I Gasto Federalizado</t>
  </si>
  <si>
    <t>C Participaciones a entidades federativas y municipios</t>
  </si>
  <si>
    <t>D Costo financiero, deuda o apoyos a deudores y ahorradores de la banca</t>
  </si>
  <si>
    <t>H Adeudos de ejercicios fiscales anteriores</t>
  </si>
  <si>
    <t>E</t>
  </si>
  <si>
    <t>E0001</t>
  </si>
  <si>
    <t>CONTRIBUIR AL EFICIENTE MANEJO DEL AGUA POTABLE, MEDIANTE UN SISTEMA DE DISTRIBUCIÓN QUE GARANTICE SU ABASTO.</t>
  </si>
  <si>
    <t>DIRECCION GENERAL DEL SMAPAM</t>
  </si>
  <si>
    <t>SI</t>
  </si>
  <si>
    <t>Fin</t>
  </si>
  <si>
    <t>ÍNDICE DE ATENCIÓN A ORDENES GENERADAS</t>
  </si>
  <si>
    <t>(A / B) * 100</t>
  </si>
  <si>
    <t>NÚMERO DE ORDENES ATENDIDAS DURANTE DURANTE AÑO ACTUAL    NÚMERO DE ORDENES GENERADAS DURANTE AÑO ACTUAL</t>
  </si>
  <si>
    <t>PORCENTAJE</t>
  </si>
  <si>
    <t>LOS HABITANTES DE LA CABECERA MUNICIPAL, CUENTAN CON SUMINISTRO DE AGUA POTABLE.</t>
  </si>
  <si>
    <t>Proposito</t>
  </si>
  <si>
    <t>COBERTURA DE SUMINISTRO DE AGUA POTABLE EN CABECERA MUNICIPAL.</t>
  </si>
  <si>
    <t>TOTAL DE TOMAS CON SERVICIO DE AGUA POTABLE    TOTAL DE TOMAS UBICADAS EN LA CABECERA MUNICIPAL</t>
  </si>
  <si>
    <t>PROGRAMA DE MANTENIMIENTO EJECUTADO A REDES DE DISTRIBUCIÓN Y DESCARGA (4.15.2.)</t>
  </si>
  <si>
    <t>Componente</t>
  </si>
  <si>
    <t>MANTENIMIENTO A REDES DE DISTRIBUCIÓN Y DESCARGA</t>
  </si>
  <si>
    <t>A</t>
  </si>
  <si>
    <t xml:space="preserve">NÚMERO DE METROS LINEALES    </t>
  </si>
  <si>
    <t>UNIDAD</t>
  </si>
  <si>
    <t>DETECCIÓN DE TOMAS IRREGULARES</t>
  </si>
  <si>
    <t>Actividad</t>
  </si>
  <si>
    <t>TOMAS DE AGUA IRREGULARES</t>
  </si>
  <si>
    <t xml:space="preserve">NÚMERO DE TOMAS IRREGULARES IDENTIFICADAS AÑO ACTUAL    </t>
  </si>
  <si>
    <t>PROGRAMA DE PRODUCCIÓN EJECUTADA EN FUENTES DE ABASTECIMIENTO (2.16.2.)</t>
  </si>
  <si>
    <t>NIVEL DE PRODUCCIÓN</t>
  </si>
  <si>
    <t>VOLUMEN M3 DE AGUA PRODUCIDA    VOLUMEN M3 DE AGUA CONCESIONADA</t>
  </si>
  <si>
    <t>CONSUMO DE ENERGÍA ELÉCTRICA PARA LA OPERACIÓN DEL PROCESO DE EXTRACCIÓN</t>
  </si>
  <si>
    <t>EFICIENTIZACIÓN DE POZOS</t>
  </si>
  <si>
    <t>((A / B) - 1) * 100</t>
  </si>
  <si>
    <t>((COSNUMO KWH DE ENERGÍA ELÉCTRICA AÑO ACTUAL    CONSUMO KWH DE ENRGÍA ELÉCTRICA AÑO ANTERIOR)</t>
  </si>
  <si>
    <t>TASA DE VARIACION</t>
  </si>
  <si>
    <t>CUIDADO DEL MEDIO AMBIENTE, CON AGUAS RESIDUALES TRATADAS (2.11.1.)</t>
  </si>
  <si>
    <t>AGUA RESIDUAL TRATADA</t>
  </si>
  <si>
    <t>VOLUMEN M3 DE AGUA RESIDUAL TRATADA    VOLUMEN M3 DE AGUA SUMINISTRADA A CABECERA MUNICIPAL</t>
  </si>
  <si>
    <t>LAS AGUAS RESIDUALES DEL MUNICIPIO SON TRATADAS PARA SU REÚSO</t>
  </si>
  <si>
    <t>AGUA SANEADA REUTILIZADA</t>
  </si>
  <si>
    <t xml:space="preserve">VOLUMEN M3 DE AGUA RESIDUAL SANEADA REUTILIZADA    </t>
  </si>
  <si>
    <t>Metro cubico</t>
  </si>
  <si>
    <t>PRONTA RESPUESTA REALIZADA A SOLICITUDES DE CONTRATACIÓN (1.4.1.)</t>
  </si>
  <si>
    <t>ÍNDICE DE ATENCIÓN, A SOLICITUD DE CONTRATO</t>
  </si>
  <si>
    <t>A / B</t>
  </si>
  <si>
    <t>NÚMERO DE DÍAS EN ATENCIÓN A SOLICITUDES    NÚMERO DE SOLICITUDES</t>
  </si>
  <si>
    <t>PROMEDIO</t>
  </si>
  <si>
    <t>PROGRAMA ANUAL DE RECUPERACIÓN DE CARTERA VENCIDA</t>
  </si>
  <si>
    <t>VARIACIÓN DE CARTERA VENCIDA</t>
  </si>
  <si>
    <t>IMPORTE DE LA CARTERA VENCIDA AL CIERRE DEL AÑO ACTUAL    IMPORTE DE LA CARTERA VENCIDA DEL AÑO ANTERIOR</t>
  </si>
  <si>
    <t>COMPONENTE 1</t>
  </si>
  <si>
    <t>ACTIVIDAD 1.1</t>
  </si>
  <si>
    <t>COMPONENTE 2</t>
  </si>
  <si>
    <t>ACTIVIDAD 2.1</t>
  </si>
  <si>
    <t>COMPONENTE 3</t>
  </si>
  <si>
    <t>ACTIVIDAD 3.1</t>
  </si>
  <si>
    <t>COMPONENTE 4</t>
  </si>
  <si>
    <t>ACTIVIDAD 4.1</t>
  </si>
  <si>
    <t>Sistema Municipal de Agua Potable y Alcantarillado de Moroleón
Indicadores de Resultados
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</si>
</sst>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  <numFmt numFmtId="166" formatCode="#,##0_ ;\-#,##0\ 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 applyProtection="1">
      <alignment horizontal="justify" vertical="top" wrapText="1"/>
      <protection locked="0"/>
    </xf>
    <xf numFmtId="0" fontId="0" fillId="0" borderId="0" xfId="0" applyAlignment="1">
      <alignment horizontal="center" vertical="top"/>
    </xf>
    <xf numFmtId="0" fontId="0" fillId="0" borderId="0" xfId="0" applyAlignment="1" applyProtection="1">
      <alignment horizontal="center" vertical="top"/>
      <protection locked="0"/>
    </xf>
    <xf numFmtId="0" fontId="3" fillId="3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5" borderId="0" xfId="16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top" wrapText="1"/>
    </xf>
    <xf numFmtId="0" fontId="3" fillId="4" borderId="0" xfId="16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" fontId="3" fillId="4" borderId="2" xfId="16" applyNumberFormat="1" applyFont="1" applyFill="1" applyBorder="1" applyAlignment="1">
      <alignment horizontal="center" vertical="center" wrapText="1"/>
    </xf>
    <xf numFmtId="0" fontId="3" fillId="4" borderId="2" xfId="16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5" borderId="2" xfId="16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Continuous" vertical="center" wrapText="1"/>
    </xf>
    <xf numFmtId="0" fontId="5" fillId="6" borderId="5" xfId="8" applyFont="1" applyFill="1" applyBorder="1" applyAlignment="1" applyProtection="1">
      <alignment horizontal="centerContinuous" vertical="center" wrapText="1"/>
      <protection locked="0"/>
    </xf>
    <xf numFmtId="0" fontId="5" fillId="6" borderId="6" xfId="8" applyFont="1" applyFill="1" applyBorder="1" applyAlignment="1" applyProtection="1">
      <alignment horizontal="centerContinuous" vertical="center" wrapText="1"/>
      <protection locked="0"/>
    </xf>
    <xf numFmtId="0" fontId="5" fillId="6" borderId="3" xfId="8" applyFont="1" applyFill="1" applyBorder="1" applyAlignment="1" applyProtection="1">
      <alignment horizontal="centerContinuous" vertical="center" wrapText="1"/>
      <protection locked="0"/>
    </xf>
    <xf numFmtId="0" fontId="3" fillId="7" borderId="0" xfId="16" applyFont="1" applyFill="1" applyAlignment="1">
      <alignment horizontal="centerContinuous" vertical="center" wrapText="1"/>
    </xf>
    <xf numFmtId="0" fontId="3" fillId="7" borderId="3" xfId="16" applyFont="1" applyFill="1" applyBorder="1" applyAlignment="1">
      <alignment horizontal="center" vertical="center" wrapText="1"/>
    </xf>
    <xf numFmtId="0" fontId="3" fillId="7" borderId="2" xfId="16" applyFont="1" applyFill="1" applyBorder="1" applyAlignment="1">
      <alignment horizontal="center" vertical="center" wrapText="1"/>
    </xf>
    <xf numFmtId="0" fontId="3" fillId="7" borderId="0" xfId="16" applyFont="1" applyFill="1" applyAlignment="1">
      <alignment horizontal="center" vertical="center" wrapText="1"/>
    </xf>
    <xf numFmtId="0" fontId="3" fillId="4" borderId="4" xfId="8" applyFont="1" applyFill="1" applyBorder="1" applyAlignment="1" applyProtection="1">
      <alignment horizontal="centerContinuous" vertical="center" wrapText="1"/>
      <protection locked="0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 vertical="center" wrapText="1"/>
    </xf>
    <xf numFmtId="4" fontId="8" fillId="0" borderId="0" xfId="0" applyNumberFormat="1" applyFont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</xf>
    <xf numFmtId="9" fontId="8" fillId="0" borderId="0" xfId="0" applyNumberFormat="1" applyFont="1" applyAlignment="1" applyProtection="1">
      <alignment horizontal="center" vertical="center"/>
      <protection locked="0"/>
    </xf>
    <xf numFmtId="10" fontId="8" fillId="0" borderId="0" xfId="18" applyNumberFormat="1" applyFont="1" applyAlignment="1" applyProtection="1">
      <alignment horizontal="center" vertical="center"/>
      <protection locked="0"/>
    </xf>
    <xf numFmtId="165" fontId="8" fillId="0" borderId="0" xfId="17" applyNumberFormat="1" applyFont="1" applyFill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</xf>
    <xf numFmtId="3" fontId="8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166" fontId="8" fillId="0" borderId="0" xfId="17" applyNumberFormat="1" applyFont="1" applyFill="1" applyAlignment="1" applyProtection="1">
      <alignment vertical="center" wrapText="1"/>
      <protection locked="0"/>
    </xf>
    <xf numFmtId="0" fontId="8" fillId="0" borderId="0" xfId="0" applyFont="1" applyFill="1" applyAlignment="1" applyProtection="1">
      <alignment vertical="center" wrapText="1"/>
      <protection locked="0"/>
    </xf>
    <xf numFmtId="43" fontId="8" fillId="0" borderId="0" xfId="17" applyFont="1" applyFill="1" applyAlignment="1" applyProtection="1">
      <alignment vertical="center" wrapText="1"/>
      <protection locked="0"/>
    </xf>
    <xf numFmtId="2" fontId="8" fillId="0" borderId="0" xfId="0" applyNumberFormat="1" applyFont="1" applyAlignment="1" applyProtection="1">
      <alignment horizontal="center" vertical="center"/>
      <protection locked="0"/>
    </xf>
    <xf numFmtId="9" fontId="8" fillId="0" borderId="7" xfId="0" applyNumberFormat="1" applyFont="1" applyBorder="1" applyAlignment="1" applyProtection="1">
      <alignment horizontal="center" vertical="center"/>
      <protection locked="0"/>
    </xf>
    <xf numFmtId="10" fontId="8" fillId="0" borderId="7" xfId="18" applyNumberFormat="1" applyFont="1" applyBorder="1" applyAlignment="1" applyProtection="1">
      <alignment horizontal="center" vertical="center"/>
      <protection locked="0"/>
    </xf>
    <xf numFmtId="43" fontId="10" fillId="0" borderId="0" xfId="17" applyFont="1" applyFill="1" applyAlignment="1" applyProtection="1">
      <alignment vertical="center" wrapText="1"/>
      <protection locked="0"/>
    </xf>
    <xf numFmtId="0" fontId="0" fillId="0" borderId="8" xfId="0" applyFont="1" applyBorder="1" applyProtection="1"/>
    <xf numFmtId="0" fontId="0" fillId="0" borderId="8" xfId="0" applyFont="1" applyBorder="1" applyProtection="1">
      <protection locked="0"/>
    </xf>
    <xf numFmtId="4" fontId="8" fillId="0" borderId="9" xfId="0" applyNumberFormat="1" applyFont="1" applyBorder="1" applyAlignment="1" applyProtection="1">
      <alignment vertical="center"/>
      <protection locked="0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</cellXfs>
  <cellStyles count="19">
    <cellStyle name="Euro" xfId="1" xr:uid="{00000000-0005-0000-0000-000000000000}"/>
    <cellStyle name="Millares" xfId="17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_141008Reportes Cuadros Institucionales-sectorialesADV" xfId="16" xr:uid="{00000000-0005-0000-0000-000011000000}"/>
    <cellStyle name="Porcentaje" xfId="18" builtinId="5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6"/>
  <sheetViews>
    <sheetView tabSelected="1" workbookViewId="0">
      <selection activeCell="A14" sqref="A14"/>
    </sheetView>
  </sheetViews>
  <sheetFormatPr baseColWidth="10" defaultColWidth="12" defaultRowHeight="11.25" x14ac:dyDescent="0.2"/>
  <cols>
    <col min="1" max="1" width="14.83203125" customWidth="1"/>
    <col min="2" max="2" width="15.5" style="1" bestFit="1" customWidth="1"/>
    <col min="3" max="3" width="30.83203125" style="1" customWidth="1"/>
    <col min="4" max="4" width="19.33203125" style="1" bestFit="1" customWidth="1"/>
    <col min="5" max="5" width="19.33203125" style="1" customWidth="1"/>
    <col min="6" max="10" width="15.83203125" style="1" customWidth="1"/>
    <col min="11" max="11" width="8.33203125" style="1" bestFit="1" customWidth="1"/>
    <col min="12" max="12" width="14.1640625" style="1" bestFit="1" customWidth="1"/>
    <col min="13" max="14" width="35.83203125" style="1" customWidth="1"/>
    <col min="15" max="15" width="14.1640625" style="1" bestFit="1" customWidth="1"/>
    <col min="16" max="16" width="11.6640625" style="1" bestFit="1" customWidth="1"/>
    <col min="17" max="17" width="36.83203125" style="1" customWidth="1"/>
    <col min="18" max="18" width="12.33203125" style="1" customWidth="1"/>
    <col min="19" max="19" width="11" style="1" bestFit="1" customWidth="1"/>
    <col min="20" max="20" width="10" style="1" bestFit="1" customWidth="1"/>
    <col min="21" max="22" width="16.6640625" style="1" bestFit="1" customWidth="1"/>
    <col min="23" max="23" width="14" bestFit="1" customWidth="1"/>
  </cols>
  <sheetData>
    <row r="1" spans="1:23" ht="60" customHeight="1" x14ac:dyDescent="0.2">
      <c r="A1" s="21" t="s">
        <v>114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3"/>
    </row>
    <row r="2" spans="1:23" ht="28.5" customHeight="1" x14ac:dyDescent="0.2">
      <c r="A2" s="50" t="s">
        <v>0</v>
      </c>
      <c r="B2" s="51"/>
      <c r="C2" s="51"/>
      <c r="D2" s="51"/>
      <c r="E2" s="52"/>
      <c r="F2" s="28" t="s">
        <v>1</v>
      </c>
      <c r="G2" s="28"/>
      <c r="H2" s="28"/>
      <c r="I2" s="28"/>
      <c r="J2" s="28"/>
      <c r="K2" s="20" t="s">
        <v>2</v>
      </c>
      <c r="L2" s="20"/>
      <c r="M2" s="20"/>
      <c r="N2" s="53" t="s">
        <v>3</v>
      </c>
      <c r="O2" s="54"/>
      <c r="P2" s="54"/>
      <c r="Q2" s="54"/>
      <c r="R2" s="54"/>
      <c r="S2" s="54"/>
      <c r="T2" s="55"/>
      <c r="U2" s="24" t="s">
        <v>4</v>
      </c>
      <c r="V2" s="24"/>
      <c r="W2" s="24"/>
    </row>
    <row r="3" spans="1:23" ht="70.5" customHeight="1" x14ac:dyDescent="0.2">
      <c r="A3" s="15" t="s">
        <v>5</v>
      </c>
      <c r="B3" s="15" t="s">
        <v>6</v>
      </c>
      <c r="C3" s="15" t="s">
        <v>7</v>
      </c>
      <c r="D3" s="15" t="s">
        <v>8</v>
      </c>
      <c r="E3" s="15" t="s">
        <v>9</v>
      </c>
      <c r="F3" s="16" t="s">
        <v>10</v>
      </c>
      <c r="G3" s="16" t="s">
        <v>11</v>
      </c>
      <c r="H3" s="16" t="s">
        <v>12</v>
      </c>
      <c r="I3" s="17" t="s">
        <v>13</v>
      </c>
      <c r="J3" s="17" t="s">
        <v>14</v>
      </c>
      <c r="K3" s="18" t="s">
        <v>15</v>
      </c>
      <c r="L3" s="18" t="s">
        <v>16</v>
      </c>
      <c r="M3" s="18" t="s">
        <v>17</v>
      </c>
      <c r="N3" s="19" t="s">
        <v>18</v>
      </c>
      <c r="O3" s="19" t="s">
        <v>19</v>
      </c>
      <c r="P3" s="19" t="s">
        <v>20</v>
      </c>
      <c r="Q3" s="19" t="s">
        <v>21</v>
      </c>
      <c r="R3" s="19" t="s">
        <v>22</v>
      </c>
      <c r="S3" s="19" t="s">
        <v>23</v>
      </c>
      <c r="T3" s="19" t="s">
        <v>24</v>
      </c>
      <c r="U3" s="25" t="s">
        <v>25</v>
      </c>
      <c r="V3" s="26" t="s">
        <v>26</v>
      </c>
      <c r="W3" s="26" t="s">
        <v>27</v>
      </c>
    </row>
    <row r="4" spans="1:23" ht="15" customHeight="1" x14ac:dyDescent="0.2">
      <c r="A4" s="9">
        <v>1</v>
      </c>
      <c r="B4" s="10">
        <v>2</v>
      </c>
      <c r="C4" s="9">
        <v>3</v>
      </c>
      <c r="D4" s="13">
        <v>4</v>
      </c>
      <c r="E4" s="9">
        <v>5</v>
      </c>
      <c r="F4" s="14">
        <v>6</v>
      </c>
      <c r="G4" s="14">
        <v>7</v>
      </c>
      <c r="H4" s="14">
        <v>8</v>
      </c>
      <c r="I4" s="14">
        <v>9</v>
      </c>
      <c r="J4" s="14">
        <v>10</v>
      </c>
      <c r="K4" s="11">
        <v>11</v>
      </c>
      <c r="L4" s="11">
        <v>12</v>
      </c>
      <c r="M4" s="11">
        <v>13</v>
      </c>
      <c r="N4" s="12">
        <v>14</v>
      </c>
      <c r="O4" s="12">
        <v>15</v>
      </c>
      <c r="P4" s="12">
        <v>16</v>
      </c>
      <c r="Q4" s="12">
        <v>17</v>
      </c>
      <c r="R4" s="12">
        <v>18</v>
      </c>
      <c r="S4" s="12">
        <v>19</v>
      </c>
      <c r="T4" s="12">
        <v>20</v>
      </c>
      <c r="U4" s="27">
        <v>21</v>
      </c>
      <c r="V4" s="27">
        <v>22</v>
      </c>
      <c r="W4" s="27">
        <v>23</v>
      </c>
    </row>
    <row r="5" spans="1:23" ht="45" x14ac:dyDescent="0.2">
      <c r="A5" s="29" t="s">
        <v>59</v>
      </c>
      <c r="B5" s="30" t="s">
        <v>60</v>
      </c>
      <c r="C5" s="29" t="s">
        <v>61</v>
      </c>
      <c r="D5" s="31">
        <v>223</v>
      </c>
      <c r="E5" s="30" t="s">
        <v>62</v>
      </c>
      <c r="F5" s="32">
        <f>+F6</f>
        <v>26115775</v>
      </c>
      <c r="G5" s="32">
        <f t="shared" ref="G5:J5" si="0">+G6</f>
        <v>41506625</v>
      </c>
      <c r="H5" s="32">
        <f t="shared" si="0"/>
        <v>10779740.280000001</v>
      </c>
      <c r="I5" s="32">
        <f t="shared" si="0"/>
        <v>10779740.280000001</v>
      </c>
      <c r="J5" s="32">
        <f t="shared" si="0"/>
        <v>10779740.280000001</v>
      </c>
      <c r="K5" s="33" t="s">
        <v>63</v>
      </c>
      <c r="L5" s="33" t="s">
        <v>64</v>
      </c>
      <c r="M5" s="29" t="s">
        <v>61</v>
      </c>
      <c r="N5" s="29" t="s">
        <v>65</v>
      </c>
      <c r="O5" s="33" t="s">
        <v>30</v>
      </c>
      <c r="P5" s="30" t="s">
        <v>66</v>
      </c>
      <c r="Q5" s="30" t="s">
        <v>67</v>
      </c>
      <c r="R5" s="34">
        <v>1</v>
      </c>
      <c r="S5" s="34">
        <v>1</v>
      </c>
      <c r="T5" s="35">
        <f>+U5/V5</f>
        <v>0.95781869028198552</v>
      </c>
      <c r="U5" s="36">
        <v>4110</v>
      </c>
      <c r="V5" s="36">
        <v>4291</v>
      </c>
      <c r="W5" s="37" t="s">
        <v>68</v>
      </c>
    </row>
    <row r="6" spans="1:23" ht="45" x14ac:dyDescent="0.2">
      <c r="A6" s="29" t="s">
        <v>59</v>
      </c>
      <c r="B6" s="30" t="s">
        <v>60</v>
      </c>
      <c r="C6" s="29" t="s">
        <v>69</v>
      </c>
      <c r="D6" s="31">
        <v>223</v>
      </c>
      <c r="E6" s="30" t="s">
        <v>62</v>
      </c>
      <c r="F6" s="32">
        <f>+F15-F14-F12-F10-F8</f>
        <v>26115775</v>
      </c>
      <c r="G6" s="32">
        <f t="shared" ref="G6:J6" si="1">+G15-G14-G12-G10-G8</f>
        <v>41506625</v>
      </c>
      <c r="H6" s="32">
        <f t="shared" ref="H6:I6" si="2">+H15-H14-H12-H10-H8</f>
        <v>10779740.280000001</v>
      </c>
      <c r="I6" s="32">
        <f t="shared" si="2"/>
        <v>10779740.280000001</v>
      </c>
      <c r="J6" s="32">
        <f t="shared" si="1"/>
        <v>10779740.280000001</v>
      </c>
      <c r="K6" s="33" t="s">
        <v>63</v>
      </c>
      <c r="L6" s="33" t="s">
        <v>70</v>
      </c>
      <c r="M6" s="29" t="s">
        <v>69</v>
      </c>
      <c r="N6" s="29" t="s">
        <v>71</v>
      </c>
      <c r="O6" s="33" t="s">
        <v>33</v>
      </c>
      <c r="P6" s="30" t="s">
        <v>66</v>
      </c>
      <c r="Q6" s="30" t="s">
        <v>72</v>
      </c>
      <c r="R6" s="34">
        <v>0.95</v>
      </c>
      <c r="S6" s="34">
        <v>0.95</v>
      </c>
      <c r="T6" s="35">
        <f>+U6/V6</f>
        <v>0.92548654345801262</v>
      </c>
      <c r="U6" s="36">
        <v>18879</v>
      </c>
      <c r="V6" s="36">
        <v>20399</v>
      </c>
      <c r="W6" s="37" t="s">
        <v>68</v>
      </c>
    </row>
    <row r="7" spans="1:23" ht="45" x14ac:dyDescent="0.2">
      <c r="A7" s="29" t="s">
        <v>59</v>
      </c>
      <c r="B7" s="30" t="s">
        <v>60</v>
      </c>
      <c r="C7" s="29" t="s">
        <v>73</v>
      </c>
      <c r="D7" s="31">
        <v>223</v>
      </c>
      <c r="E7" s="30" t="s">
        <v>62</v>
      </c>
      <c r="F7" s="32">
        <f>+F8</f>
        <v>13199489</v>
      </c>
      <c r="G7" s="32">
        <f t="shared" ref="G7:J7" si="3">+G8</f>
        <v>15804061</v>
      </c>
      <c r="H7" s="32">
        <f t="shared" si="3"/>
        <v>4714140.09</v>
      </c>
      <c r="I7" s="32">
        <f t="shared" si="3"/>
        <v>4714140.09</v>
      </c>
      <c r="J7" s="32">
        <f t="shared" si="3"/>
        <v>4714140.09</v>
      </c>
      <c r="K7" s="33" t="s">
        <v>63</v>
      </c>
      <c r="L7" s="33" t="s">
        <v>74</v>
      </c>
      <c r="M7" s="29" t="s">
        <v>73</v>
      </c>
      <c r="N7" s="29" t="s">
        <v>75</v>
      </c>
      <c r="O7" s="33" t="s">
        <v>106</v>
      </c>
      <c r="P7" s="30" t="s">
        <v>76</v>
      </c>
      <c r="Q7" s="30" t="s">
        <v>77</v>
      </c>
      <c r="R7" s="38">
        <v>2629</v>
      </c>
      <c r="S7" s="38">
        <v>2629</v>
      </c>
      <c r="T7" s="39">
        <f>+U7</f>
        <v>1158.97</v>
      </c>
      <c r="U7" s="40">
        <v>1158.97</v>
      </c>
      <c r="V7" s="41">
        <v>0</v>
      </c>
      <c r="W7" s="37" t="s">
        <v>78</v>
      </c>
    </row>
    <row r="8" spans="1:23" ht="22.5" x14ac:dyDescent="0.2">
      <c r="A8" s="29" t="s">
        <v>59</v>
      </c>
      <c r="B8" s="30" t="s">
        <v>60</v>
      </c>
      <c r="C8" s="29" t="s">
        <v>79</v>
      </c>
      <c r="D8" s="31">
        <v>223</v>
      </c>
      <c r="E8" s="30" t="s">
        <v>62</v>
      </c>
      <c r="F8" s="32">
        <v>13199489</v>
      </c>
      <c r="G8" s="32">
        <v>15804061</v>
      </c>
      <c r="H8" s="32">
        <v>4714140.09</v>
      </c>
      <c r="I8" s="32">
        <v>4714140.09</v>
      </c>
      <c r="J8" s="32">
        <v>4714140.09</v>
      </c>
      <c r="K8" s="33" t="s">
        <v>63</v>
      </c>
      <c r="L8" s="33" t="s">
        <v>80</v>
      </c>
      <c r="M8" s="29" t="s">
        <v>79</v>
      </c>
      <c r="N8" s="29" t="s">
        <v>81</v>
      </c>
      <c r="O8" s="33" t="s">
        <v>107</v>
      </c>
      <c r="P8" s="30" t="s">
        <v>76</v>
      </c>
      <c r="Q8" s="30" t="s">
        <v>82</v>
      </c>
      <c r="R8" s="39">
        <v>15</v>
      </c>
      <c r="S8" s="39">
        <v>15</v>
      </c>
      <c r="T8" s="39">
        <f>+U8</f>
        <v>0</v>
      </c>
      <c r="U8" s="41">
        <v>0</v>
      </c>
      <c r="V8" s="41">
        <v>0</v>
      </c>
      <c r="W8" s="37" t="s">
        <v>78</v>
      </c>
    </row>
    <row r="9" spans="1:23" ht="33.75" x14ac:dyDescent="0.2">
      <c r="A9" s="29" t="s">
        <v>59</v>
      </c>
      <c r="B9" s="30" t="s">
        <v>60</v>
      </c>
      <c r="C9" s="29" t="s">
        <v>83</v>
      </c>
      <c r="D9" s="31">
        <v>223</v>
      </c>
      <c r="E9" s="30" t="s">
        <v>62</v>
      </c>
      <c r="F9" s="32">
        <f>+F10</f>
        <v>13938478</v>
      </c>
      <c r="G9" s="32">
        <f t="shared" ref="G9:J9" si="4">+G10</f>
        <v>16530751</v>
      </c>
      <c r="H9" s="32">
        <f t="shared" si="4"/>
        <v>7773988.2199999997</v>
      </c>
      <c r="I9" s="32">
        <f t="shared" si="4"/>
        <v>7773988.2199999997</v>
      </c>
      <c r="J9" s="32">
        <f t="shared" si="4"/>
        <v>7773988.2199999997</v>
      </c>
      <c r="K9" s="33" t="s">
        <v>63</v>
      </c>
      <c r="L9" s="33" t="s">
        <v>74</v>
      </c>
      <c r="M9" s="29" t="s">
        <v>83</v>
      </c>
      <c r="N9" s="29" t="s">
        <v>84</v>
      </c>
      <c r="O9" s="33" t="s">
        <v>108</v>
      </c>
      <c r="P9" s="30" t="s">
        <v>66</v>
      </c>
      <c r="Q9" s="30" t="s">
        <v>85</v>
      </c>
      <c r="R9" s="34">
        <v>0.91</v>
      </c>
      <c r="S9" s="34">
        <v>0.91</v>
      </c>
      <c r="T9" s="35">
        <f>+U9/V9</f>
        <v>0.75196854435842231</v>
      </c>
      <c r="U9" s="36">
        <v>2343713</v>
      </c>
      <c r="V9" s="36">
        <v>3116770</v>
      </c>
      <c r="W9" s="37" t="s">
        <v>68</v>
      </c>
    </row>
    <row r="10" spans="1:23" ht="33.75" x14ac:dyDescent="0.2">
      <c r="A10" s="29" t="s">
        <v>59</v>
      </c>
      <c r="B10" s="30" t="s">
        <v>60</v>
      </c>
      <c r="C10" s="29" t="s">
        <v>86</v>
      </c>
      <c r="D10" s="31">
        <v>223</v>
      </c>
      <c r="E10" s="30" t="s">
        <v>62</v>
      </c>
      <c r="F10" s="32">
        <v>13938478</v>
      </c>
      <c r="G10" s="32">
        <v>16530751</v>
      </c>
      <c r="H10" s="32">
        <v>7773988.2199999997</v>
      </c>
      <c r="I10" s="32">
        <v>7773988.2199999997</v>
      </c>
      <c r="J10" s="32">
        <v>7773988.2199999997</v>
      </c>
      <c r="K10" s="33" t="s">
        <v>63</v>
      </c>
      <c r="L10" s="33" t="s">
        <v>80</v>
      </c>
      <c r="M10" s="29" t="s">
        <v>86</v>
      </c>
      <c r="N10" s="29" t="s">
        <v>87</v>
      </c>
      <c r="O10" s="33" t="s">
        <v>109</v>
      </c>
      <c r="P10" s="30" t="s">
        <v>88</v>
      </c>
      <c r="Q10" s="30" t="s">
        <v>89</v>
      </c>
      <c r="R10" s="34">
        <v>0.01</v>
      </c>
      <c r="S10" s="34">
        <v>0.01</v>
      </c>
      <c r="T10" s="35">
        <f>(+U10/V10)-1</f>
        <v>-1.6341379326351158E-2</v>
      </c>
      <c r="U10" s="36">
        <v>2331026</v>
      </c>
      <c r="V10" s="36">
        <v>2369751</v>
      </c>
      <c r="W10" s="37" t="s">
        <v>90</v>
      </c>
    </row>
    <row r="11" spans="1:23" ht="33.75" x14ac:dyDescent="0.2">
      <c r="A11" s="29" t="s">
        <v>59</v>
      </c>
      <c r="B11" s="30" t="s">
        <v>60</v>
      </c>
      <c r="C11" s="29" t="s">
        <v>91</v>
      </c>
      <c r="D11" s="31">
        <v>223</v>
      </c>
      <c r="E11" s="30" t="s">
        <v>62</v>
      </c>
      <c r="F11" s="32">
        <f>+F12</f>
        <v>2550348</v>
      </c>
      <c r="G11" s="32">
        <f t="shared" ref="G11:J11" si="5">+G12</f>
        <v>2550348</v>
      </c>
      <c r="H11" s="32">
        <f t="shared" si="5"/>
        <v>1048345.08</v>
      </c>
      <c r="I11" s="32">
        <f t="shared" si="5"/>
        <v>1048345.08</v>
      </c>
      <c r="J11" s="32">
        <f t="shared" si="5"/>
        <v>1048345.08</v>
      </c>
      <c r="K11" s="33" t="s">
        <v>63</v>
      </c>
      <c r="L11" s="33" t="s">
        <v>74</v>
      </c>
      <c r="M11" s="29" t="s">
        <v>91</v>
      </c>
      <c r="N11" s="29" t="s">
        <v>92</v>
      </c>
      <c r="O11" s="33" t="s">
        <v>110</v>
      </c>
      <c r="P11" s="30" t="s">
        <v>66</v>
      </c>
      <c r="Q11" s="30" t="s">
        <v>93</v>
      </c>
      <c r="R11" s="34">
        <v>0.62</v>
      </c>
      <c r="S11" s="34">
        <v>0.62</v>
      </c>
      <c r="T11" s="35">
        <f>+U11/V11</f>
        <v>0.70250156393821761</v>
      </c>
      <c r="U11" s="42">
        <v>1334087</v>
      </c>
      <c r="V11" s="42">
        <v>1899052</v>
      </c>
      <c r="W11" s="37" t="s">
        <v>68</v>
      </c>
    </row>
    <row r="12" spans="1:23" ht="33.75" x14ac:dyDescent="0.2">
      <c r="A12" s="29" t="s">
        <v>59</v>
      </c>
      <c r="B12" s="30" t="s">
        <v>60</v>
      </c>
      <c r="C12" s="29" t="s">
        <v>94</v>
      </c>
      <c r="D12" s="31">
        <v>223</v>
      </c>
      <c r="E12" s="30" t="s">
        <v>62</v>
      </c>
      <c r="F12" s="32">
        <v>2550348</v>
      </c>
      <c r="G12" s="32">
        <v>2550348</v>
      </c>
      <c r="H12" s="32">
        <v>1048345.08</v>
      </c>
      <c r="I12" s="32">
        <v>1048345.08</v>
      </c>
      <c r="J12" s="32">
        <v>1048345.08</v>
      </c>
      <c r="K12" s="33" t="s">
        <v>63</v>
      </c>
      <c r="L12" s="33" t="s">
        <v>80</v>
      </c>
      <c r="M12" s="29" t="s">
        <v>94</v>
      </c>
      <c r="N12" s="29" t="s">
        <v>95</v>
      </c>
      <c r="O12" s="33" t="s">
        <v>111</v>
      </c>
      <c r="P12" s="30" t="s">
        <v>76</v>
      </c>
      <c r="Q12" s="30" t="s">
        <v>96</v>
      </c>
      <c r="R12" s="38">
        <v>25000</v>
      </c>
      <c r="S12" s="38">
        <v>25000</v>
      </c>
      <c r="T12" s="38">
        <f>+U12</f>
        <v>7000</v>
      </c>
      <c r="U12" s="36">
        <v>7000</v>
      </c>
      <c r="V12" s="41">
        <v>0</v>
      </c>
      <c r="W12" s="37" t="s">
        <v>97</v>
      </c>
    </row>
    <row r="13" spans="1:23" ht="33.75" x14ac:dyDescent="0.2">
      <c r="A13" s="29" t="s">
        <v>59</v>
      </c>
      <c r="B13" s="30" t="s">
        <v>60</v>
      </c>
      <c r="C13" s="29" t="s">
        <v>98</v>
      </c>
      <c r="D13" s="31">
        <v>223</v>
      </c>
      <c r="E13" s="30" t="s">
        <v>62</v>
      </c>
      <c r="F13" s="32">
        <f>+F14</f>
        <v>16113600</v>
      </c>
      <c r="G13" s="32">
        <f t="shared" ref="G13:J13" si="6">+G14</f>
        <v>16113600</v>
      </c>
      <c r="H13" s="32">
        <f t="shared" si="6"/>
        <v>6328642.0499999998</v>
      </c>
      <c r="I13" s="32">
        <f t="shared" si="6"/>
        <v>6328642.0499999998</v>
      </c>
      <c r="J13" s="32">
        <f t="shared" si="6"/>
        <v>6328642.0499999998</v>
      </c>
      <c r="K13" s="33" t="s">
        <v>63</v>
      </c>
      <c r="L13" s="33" t="s">
        <v>74</v>
      </c>
      <c r="M13" s="29" t="s">
        <v>98</v>
      </c>
      <c r="N13" s="29" t="s">
        <v>99</v>
      </c>
      <c r="O13" s="33" t="s">
        <v>112</v>
      </c>
      <c r="P13" s="30" t="s">
        <v>100</v>
      </c>
      <c r="Q13" s="30" t="s">
        <v>101</v>
      </c>
      <c r="R13" s="39">
        <v>4</v>
      </c>
      <c r="S13" s="39">
        <v>4</v>
      </c>
      <c r="T13" s="43">
        <f>+U13/V13</f>
        <v>4.4090909090909092</v>
      </c>
      <c r="U13" s="41">
        <v>97</v>
      </c>
      <c r="V13" s="41">
        <v>22</v>
      </c>
      <c r="W13" s="37" t="s">
        <v>102</v>
      </c>
    </row>
    <row r="14" spans="1:23" ht="45" x14ac:dyDescent="0.2">
      <c r="A14" s="29" t="s">
        <v>59</v>
      </c>
      <c r="B14" s="30" t="s">
        <v>60</v>
      </c>
      <c r="C14" s="29" t="s">
        <v>103</v>
      </c>
      <c r="D14" s="31">
        <v>223</v>
      </c>
      <c r="E14" s="30" t="s">
        <v>62</v>
      </c>
      <c r="F14" s="32">
        <v>16113600</v>
      </c>
      <c r="G14" s="32">
        <v>16113600</v>
      </c>
      <c r="H14" s="32">
        <v>6328642.0499999998</v>
      </c>
      <c r="I14" s="32">
        <v>6328642.0499999998</v>
      </c>
      <c r="J14" s="32">
        <v>6328642.0499999998</v>
      </c>
      <c r="K14" s="33" t="s">
        <v>63</v>
      </c>
      <c r="L14" s="33" t="s">
        <v>80</v>
      </c>
      <c r="M14" s="29" t="s">
        <v>103</v>
      </c>
      <c r="N14" s="29" t="s">
        <v>104</v>
      </c>
      <c r="O14" s="33" t="s">
        <v>113</v>
      </c>
      <c r="P14" s="30" t="s">
        <v>88</v>
      </c>
      <c r="Q14" s="30" t="s">
        <v>105</v>
      </c>
      <c r="R14" s="44">
        <v>0.06</v>
      </c>
      <c r="S14" s="44">
        <v>0.06</v>
      </c>
      <c r="T14" s="45">
        <f>(+U14/V14)-1</f>
        <v>8.1298242081560002E-2</v>
      </c>
      <c r="U14" s="46">
        <v>8798235.0999999996</v>
      </c>
      <c r="V14" s="46">
        <v>8136733.0099999998</v>
      </c>
      <c r="W14" s="37" t="s">
        <v>90</v>
      </c>
    </row>
    <row r="15" spans="1:23" ht="13.5" thickBot="1" x14ac:dyDescent="0.25">
      <c r="A15" s="47"/>
      <c r="B15" s="48"/>
      <c r="C15" s="48"/>
      <c r="D15" s="48"/>
      <c r="E15" s="48"/>
      <c r="F15" s="49">
        <v>71917690</v>
      </c>
      <c r="G15" s="49">
        <v>92505385</v>
      </c>
      <c r="H15" s="49">
        <v>30644855.719999999</v>
      </c>
      <c r="I15" s="49">
        <v>30644855.719999999</v>
      </c>
      <c r="J15" s="49">
        <v>30644855.719999999</v>
      </c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7"/>
    </row>
    <row r="16" spans="1:23" ht="12" thickTop="1" x14ac:dyDescent="0.2">
      <c r="A16" s="7"/>
      <c r="B16" s="8"/>
      <c r="C16" s="7"/>
      <c r="D16" s="7"/>
      <c r="E16" s="8"/>
      <c r="F16" s="8"/>
      <c r="G16" s="8"/>
      <c r="H16" s="8"/>
      <c r="I16" s="8"/>
      <c r="J16" s="8"/>
      <c r="K16"/>
      <c r="L16"/>
      <c r="M16"/>
      <c r="N16"/>
      <c r="O16"/>
      <c r="P16" s="6"/>
      <c r="Q16" s="6"/>
    </row>
    <row r="17" spans="1:17" x14ac:dyDescent="0.2">
      <c r="A17" s="7"/>
      <c r="B17" s="8"/>
      <c r="C17" s="7"/>
      <c r="D17" s="7"/>
      <c r="E17" s="8"/>
      <c r="F17" s="8"/>
      <c r="G17" s="8"/>
      <c r="H17" s="8"/>
      <c r="I17" s="8"/>
      <c r="J17" s="8"/>
      <c r="K17"/>
      <c r="L17"/>
      <c r="M17"/>
      <c r="N17"/>
      <c r="O17"/>
      <c r="P17" s="6"/>
      <c r="Q17" s="6"/>
    </row>
    <row r="18" spans="1:17" x14ac:dyDescent="0.2">
      <c r="A18" s="7"/>
      <c r="B18" s="8"/>
      <c r="C18" s="7"/>
      <c r="D18" s="7"/>
      <c r="E18" s="8"/>
      <c r="F18" s="8"/>
      <c r="G18" s="8"/>
      <c r="H18" s="8"/>
      <c r="I18" s="8"/>
      <c r="J18" s="8"/>
      <c r="K18"/>
      <c r="L18"/>
      <c r="M18"/>
      <c r="N18"/>
      <c r="O18"/>
      <c r="P18" s="6"/>
      <c r="Q18" s="6"/>
    </row>
    <row r="19" spans="1:17" x14ac:dyDescent="0.2">
      <c r="A19" s="7"/>
      <c r="B19" s="8"/>
      <c r="C19" s="7"/>
      <c r="D19" s="7"/>
      <c r="E19" s="8"/>
      <c r="F19" s="8"/>
      <c r="G19" s="8"/>
      <c r="H19" s="8"/>
      <c r="I19" s="8"/>
      <c r="J19" s="8"/>
      <c r="K19"/>
      <c r="L19"/>
      <c r="M19"/>
      <c r="N19"/>
      <c r="O19"/>
      <c r="P19" s="6"/>
      <c r="Q19" s="6"/>
    </row>
    <row r="20" spans="1:17" x14ac:dyDescent="0.2">
      <c r="A20" s="7"/>
      <c r="B20" s="8"/>
      <c r="C20" s="7"/>
      <c r="D20" s="7"/>
      <c r="E20" s="8"/>
      <c r="F20" s="8"/>
      <c r="G20" s="8"/>
      <c r="H20" s="8"/>
      <c r="I20" s="8"/>
      <c r="J20" s="8"/>
      <c r="K20"/>
      <c r="L20"/>
      <c r="M20"/>
      <c r="N20"/>
      <c r="O20"/>
      <c r="P20" s="6"/>
      <c r="Q20" s="6"/>
    </row>
    <row r="21" spans="1:17" x14ac:dyDescent="0.2">
      <c r="A21" s="7"/>
      <c r="B21" s="8"/>
      <c r="C21" s="7"/>
      <c r="D21" s="7"/>
      <c r="E21" s="8"/>
      <c r="F21" s="8"/>
      <c r="G21" s="8"/>
      <c r="H21" s="8"/>
      <c r="I21" s="8"/>
      <c r="J21" s="8"/>
      <c r="K21"/>
      <c r="L21"/>
      <c r="M21"/>
      <c r="N21"/>
      <c r="O21"/>
      <c r="P21" s="6"/>
      <c r="Q21" s="6"/>
    </row>
    <row r="22" spans="1:17" x14ac:dyDescent="0.2">
      <c r="A22" s="7"/>
      <c r="B22" s="8"/>
      <c r="C22" s="7"/>
      <c r="D22" s="7"/>
      <c r="E22" s="8"/>
      <c r="F22" s="8"/>
      <c r="G22" s="8"/>
      <c r="H22" s="8"/>
      <c r="I22" s="8"/>
      <c r="J22" s="8"/>
      <c r="K22"/>
      <c r="L22"/>
      <c r="M22"/>
      <c r="N22"/>
      <c r="O22"/>
      <c r="P22" s="6"/>
      <c r="Q22" s="6"/>
    </row>
    <row r="23" spans="1:17" x14ac:dyDescent="0.2">
      <c r="A23" s="7"/>
      <c r="B23" s="8"/>
      <c r="C23" s="7"/>
      <c r="D23" s="7"/>
      <c r="E23" s="8"/>
      <c r="F23" s="8"/>
      <c r="G23" s="8"/>
      <c r="H23" s="8"/>
      <c r="I23" s="8"/>
      <c r="J23" s="8"/>
      <c r="K23"/>
      <c r="L23"/>
      <c r="M23"/>
      <c r="N23"/>
      <c r="O23"/>
      <c r="P23" s="6"/>
      <c r="Q23" s="6"/>
    </row>
    <row r="24" spans="1:17" x14ac:dyDescent="0.2">
      <c r="A24" s="7"/>
      <c r="B24" s="8"/>
      <c r="C24" s="7"/>
      <c r="D24" s="7"/>
      <c r="E24" s="8"/>
      <c r="F24" s="8"/>
      <c r="G24" s="8"/>
      <c r="H24" s="8"/>
      <c r="I24" s="8"/>
      <c r="J24" s="8"/>
      <c r="K24" s="8"/>
      <c r="L24" s="8"/>
    </row>
    <row r="25" spans="1:17" x14ac:dyDescent="0.2">
      <c r="A25" s="7"/>
      <c r="B25" s="8"/>
      <c r="C25" s="7"/>
      <c r="D25" s="7"/>
      <c r="E25" s="8"/>
      <c r="F25" s="8"/>
      <c r="G25" s="8"/>
      <c r="H25" s="8"/>
      <c r="I25" s="8"/>
      <c r="J25" s="8"/>
      <c r="K25" s="8"/>
      <c r="L25" s="8"/>
    </row>
    <row r="26" spans="1:17" x14ac:dyDescent="0.2">
      <c r="A26" s="7"/>
      <c r="B26" s="8"/>
      <c r="C26" s="7"/>
      <c r="D26" s="7"/>
      <c r="E26" s="8"/>
      <c r="F26" s="8"/>
      <c r="G26" s="8"/>
      <c r="H26" s="8"/>
      <c r="I26" s="8"/>
      <c r="J26" s="8"/>
      <c r="K26" s="8"/>
      <c r="L26" s="8"/>
    </row>
    <row r="27" spans="1:17" x14ac:dyDescent="0.2">
      <c r="A27" s="7"/>
      <c r="B27" s="8"/>
      <c r="C27" s="7"/>
      <c r="D27" s="7"/>
      <c r="E27" s="8"/>
      <c r="F27" s="8"/>
      <c r="G27" s="8"/>
      <c r="H27" s="8"/>
      <c r="I27" s="8"/>
      <c r="J27" s="8"/>
      <c r="K27" s="8"/>
      <c r="L27" s="8"/>
    </row>
    <row r="28" spans="1:17" x14ac:dyDescent="0.2">
      <c r="C28"/>
      <c r="D28"/>
    </row>
    <row r="29" spans="1:17" x14ac:dyDescent="0.2">
      <c r="C29"/>
      <c r="D29"/>
    </row>
    <row r="30" spans="1:17" x14ac:dyDescent="0.2">
      <c r="C30"/>
      <c r="D30"/>
    </row>
    <row r="31" spans="1:17" x14ac:dyDescent="0.2">
      <c r="C31"/>
      <c r="D31"/>
    </row>
    <row r="32" spans="1:17" x14ac:dyDescent="0.2">
      <c r="C32"/>
      <c r="D32"/>
    </row>
    <row r="33" spans="3:4" x14ac:dyDescent="0.2">
      <c r="C33"/>
      <c r="D33"/>
    </row>
    <row r="34" spans="3:4" x14ac:dyDescent="0.2">
      <c r="C34"/>
      <c r="D34"/>
    </row>
    <row r="35" spans="3:4" x14ac:dyDescent="0.2">
      <c r="C35"/>
      <c r="D35"/>
    </row>
    <row r="36" spans="3:4" x14ac:dyDescent="0.2">
      <c r="C36"/>
      <c r="D36"/>
    </row>
  </sheetData>
  <mergeCells count="2">
    <mergeCell ref="A2:E2"/>
    <mergeCell ref="N2:T2"/>
  </mergeCells>
  <pageMargins left="0.70866141732283472" right="0.70866141732283472" top="0.74803149606299213" bottom="0.74803149606299213" header="0.31496062992125984" footer="0.31496062992125984"/>
  <pageSetup paperSize="5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1962E-7691-41DA-8CC0-801B77CBBC57}">
  <dimension ref="A1:E32"/>
  <sheetViews>
    <sheetView workbookViewId="0">
      <selection activeCell="B23" sqref="B23"/>
    </sheetView>
  </sheetViews>
  <sheetFormatPr baseColWidth="10" defaultColWidth="12" defaultRowHeight="11.25" x14ac:dyDescent="0.2"/>
  <cols>
    <col min="1" max="1" width="67.6640625" customWidth="1"/>
    <col min="2" max="2" width="21.83203125" customWidth="1"/>
    <col min="3" max="3" width="12" style="4"/>
  </cols>
  <sheetData>
    <row r="1" spans="1:4" ht="12" x14ac:dyDescent="0.2">
      <c r="A1" s="5" t="s">
        <v>28</v>
      </c>
      <c r="B1" s="5" t="s">
        <v>29</v>
      </c>
      <c r="C1" s="4" t="s">
        <v>30</v>
      </c>
      <c r="D1" s="3"/>
    </row>
    <row r="2" spans="1:4" ht="12" x14ac:dyDescent="0.2">
      <c r="A2" s="5" t="s">
        <v>31</v>
      </c>
      <c r="B2" s="5" t="s">
        <v>32</v>
      </c>
      <c r="C2" s="4" t="s">
        <v>33</v>
      </c>
      <c r="D2" s="3"/>
    </row>
    <row r="3" spans="1:4" ht="12" x14ac:dyDescent="0.2">
      <c r="A3" s="5" t="s">
        <v>34</v>
      </c>
      <c r="B3" s="5" t="s">
        <v>35</v>
      </c>
      <c r="C3" s="4" t="s">
        <v>36</v>
      </c>
      <c r="D3" s="3"/>
    </row>
    <row r="4" spans="1:4" ht="12" x14ac:dyDescent="0.2">
      <c r="A4" s="5" t="s">
        <v>37</v>
      </c>
      <c r="B4" s="5" t="s">
        <v>38</v>
      </c>
      <c r="C4" s="4" t="s">
        <v>39</v>
      </c>
      <c r="D4" s="3"/>
    </row>
    <row r="5" spans="1:4" ht="12" x14ac:dyDescent="0.2">
      <c r="A5" s="5" t="s">
        <v>40</v>
      </c>
      <c r="B5" s="2"/>
      <c r="D5" s="3"/>
    </row>
    <row r="6" spans="1:4" ht="12" x14ac:dyDescent="0.2">
      <c r="A6" s="5" t="s">
        <v>41</v>
      </c>
      <c r="B6" s="2"/>
      <c r="D6" s="3"/>
    </row>
    <row r="7" spans="1:4" ht="12" x14ac:dyDescent="0.2">
      <c r="A7" s="5" t="s">
        <v>42</v>
      </c>
      <c r="B7" s="2"/>
      <c r="D7" s="3"/>
    </row>
    <row r="8" spans="1:4" ht="12" x14ac:dyDescent="0.2">
      <c r="A8" s="5" t="s">
        <v>43</v>
      </c>
      <c r="B8" s="2"/>
      <c r="D8" s="3"/>
    </row>
    <row r="9" spans="1:4" ht="12" customHeight="1" x14ac:dyDescent="0.2">
      <c r="A9" s="5" t="s">
        <v>44</v>
      </c>
      <c r="B9" s="2"/>
      <c r="D9" s="3"/>
    </row>
    <row r="10" spans="1:4" ht="12" x14ac:dyDescent="0.2">
      <c r="A10" s="5" t="s">
        <v>45</v>
      </c>
      <c r="B10" s="2"/>
      <c r="D10" s="3"/>
    </row>
    <row r="11" spans="1:4" ht="12" x14ac:dyDescent="0.2">
      <c r="A11" s="5" t="s">
        <v>46</v>
      </c>
      <c r="B11" s="2"/>
      <c r="D11" s="3"/>
    </row>
    <row r="12" spans="1:4" ht="12" x14ac:dyDescent="0.2">
      <c r="A12" s="5" t="s">
        <v>47</v>
      </c>
      <c r="B12" s="2"/>
      <c r="D12" s="3"/>
    </row>
    <row r="13" spans="1:4" ht="12" x14ac:dyDescent="0.2">
      <c r="A13" s="5" t="s">
        <v>48</v>
      </c>
      <c r="B13" s="2"/>
      <c r="D13" s="3"/>
    </row>
    <row r="14" spans="1:4" ht="12" x14ac:dyDescent="0.2">
      <c r="A14" s="5" t="s">
        <v>49</v>
      </c>
      <c r="B14" s="2"/>
      <c r="D14" s="3"/>
    </row>
    <row r="15" spans="1:4" ht="12" x14ac:dyDescent="0.2">
      <c r="A15" s="5" t="s">
        <v>50</v>
      </c>
      <c r="B15" s="2"/>
      <c r="D15" s="3"/>
    </row>
    <row r="16" spans="1:4" ht="12" x14ac:dyDescent="0.2">
      <c r="A16" s="5" t="s">
        <v>51</v>
      </c>
      <c r="B16" s="2"/>
      <c r="D16" s="3"/>
    </row>
    <row r="17" spans="1:5" ht="12" x14ac:dyDescent="0.2">
      <c r="A17" s="5" t="s">
        <v>52</v>
      </c>
      <c r="B17" s="2"/>
      <c r="D17" s="3"/>
    </row>
    <row r="18" spans="1:5" ht="12" x14ac:dyDescent="0.2">
      <c r="A18" s="5" t="s">
        <v>53</v>
      </c>
      <c r="B18" s="2"/>
      <c r="D18" s="3"/>
    </row>
    <row r="19" spans="1:5" ht="12" x14ac:dyDescent="0.2">
      <c r="A19" s="5" t="s">
        <v>54</v>
      </c>
      <c r="B19" s="2"/>
      <c r="D19" s="3"/>
    </row>
    <row r="20" spans="1:5" ht="12" x14ac:dyDescent="0.2">
      <c r="A20" s="5" t="s">
        <v>55</v>
      </c>
      <c r="B20" s="2"/>
      <c r="D20" s="3"/>
    </row>
    <row r="21" spans="1:5" ht="12" x14ac:dyDescent="0.2">
      <c r="A21" s="5" t="s">
        <v>56</v>
      </c>
      <c r="B21" s="2"/>
      <c r="E21" s="3"/>
    </row>
    <row r="22" spans="1:5" ht="12" x14ac:dyDescent="0.2">
      <c r="A22" s="5" t="s">
        <v>57</v>
      </c>
      <c r="B22" s="2"/>
      <c r="E22" s="3"/>
    </row>
    <row r="23" spans="1:5" ht="12" x14ac:dyDescent="0.2">
      <c r="A23" s="5" t="s">
        <v>58</v>
      </c>
      <c r="B23" s="2"/>
      <c r="E23" s="3"/>
    </row>
    <row r="24" spans="1:5" x14ac:dyDescent="0.2">
      <c r="A24" s="4"/>
    </row>
    <row r="25" spans="1:5" x14ac:dyDescent="0.2">
      <c r="A25" s="4"/>
    </row>
    <row r="26" spans="1:5" x14ac:dyDescent="0.2">
      <c r="A26" s="4"/>
    </row>
    <row r="27" spans="1:5" x14ac:dyDescent="0.2">
      <c r="A27" s="4"/>
    </row>
    <row r="28" spans="1:5" x14ac:dyDescent="0.2">
      <c r="A28" s="4"/>
    </row>
    <row r="29" spans="1:5" x14ac:dyDescent="0.2">
      <c r="A29" s="4"/>
    </row>
    <row r="30" spans="1:5" x14ac:dyDescent="0.2">
      <c r="A30" s="4"/>
    </row>
    <row r="31" spans="1:5" x14ac:dyDescent="0.2">
      <c r="A31" s="4"/>
    </row>
    <row r="32" spans="1:5" x14ac:dyDescent="0.2">
      <c r="A32" s="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BD8237E9-CEBB-4B58-A840-2483C09C3E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51EF88-68BC-4A76-B5D9-47B8734FF4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F2C03A-FAFE-4FBB-9F24-298C907734CA}">
  <ds:schemaRefs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metadata/properties"/>
    <ds:schemaRef ds:uri="6aa8a68a-ab09-4ac8-a697-fdce915bc567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0c865bf4-0f22-4e4d-b041-7b0c1657e5a8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INR</vt:lpstr>
      <vt:lpstr>Hoja1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Server</cp:lastModifiedBy>
  <cp:revision/>
  <cp:lastPrinted>2025-07-10T22:49:25Z</cp:lastPrinted>
  <dcterms:created xsi:type="dcterms:W3CDTF">2014-10-22T05:35:08Z</dcterms:created>
  <dcterms:modified xsi:type="dcterms:W3CDTF">2025-07-10T22:51:32Z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