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BCA0FC82-A288-45DF-8DAB-812B399CE177}" xr6:coauthVersionLast="36" xr6:coauthVersionMax="36" xr10:uidLastSave="{00000000-0000-0000-0000-000000000000}"/>
  <bookViews>
    <workbookView xWindow="0" yWindow="0" windowWidth="28800" windowHeight="11925" xr2:uid="{4B1E5B9B-8411-419E-8987-10D7CF625507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<sst xmlns="http://schemas.openxmlformats.org/spreadsheetml/2006/main" count="128" uniqueCount="126">
  <si>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</si>
  <si>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Sistema Municipal de Agua Potable y Alcantarillado de Moroleón</t>
  </si>
  <si>
    <t>Estado de Situación Financiera Detallado - LDF</t>
  </si>
  <si>
    <t>Al 31 de Diciembre de 2023 y al 30 de septiembre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</si>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</sst>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AB210-9F53-44B4-936B-860965077881}">
  <sheetPr>
    <outlinePr summaryBelow="0"/>
  </sheetPr>
  <dimension ref="A1:F82"/>
  <sheetViews>
    <sheetView showGridLines="0" tabSelected="1" zoomScale="75" zoomScaleNormal="75" workbookViewId="0">
      <selection activeCell="B40" sqref="B40"/>
    </sheetView>
  </sheetViews>
  <sheetFormatPr baseColWidth="10" defaultColWidth="11" defaultRowHeight="15" x14ac:dyDescent="0.25"/>
  <cols>
    <col min="1" max="1" width="66.5703125" customWidth="1"/>
    <col min="2" max="3" width="15.5703125" customWidth="1"/>
    <col min="4" max="4" width="66.5703125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52566194.879999995</v>
      </c>
      <c r="C9" s="22">
        <f>SUM(C10:C16)</f>
        <v>45236667.5</v>
      </c>
      <c r="D9" s="21" t="s">
        <v>14</v>
      </c>
      <c r="E9" s="22">
        <f>SUM(E10:E18)</f>
        <v>960463.07</v>
      </c>
      <c r="F9" s="22">
        <f>SUM(F10:F18)</f>
        <v>1756084.07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0</v>
      </c>
      <c r="F10" s="22">
        <v>0</v>
      </c>
    </row>
    <row r="11" spans="1:6" x14ac:dyDescent="0.25">
      <c r="A11" s="23" t="s">
        <v>17</v>
      </c>
      <c r="B11" s="22">
        <v>20071877.809999999</v>
      </c>
      <c r="C11" s="22">
        <v>13216270.699999999</v>
      </c>
      <c r="D11" s="23" t="s">
        <v>18</v>
      </c>
      <c r="E11" s="22">
        <v>2750</v>
      </c>
      <c r="F11" s="22">
        <v>37749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32494317.07</v>
      </c>
      <c r="C13" s="22">
        <v>32020396.800000001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957713.07</v>
      </c>
      <c r="F16" s="22">
        <v>1718335.07</v>
      </c>
    </row>
    <row r="17" spans="1:6" x14ac:dyDescent="0.25">
      <c r="A17" s="21" t="s">
        <v>29</v>
      </c>
      <c r="B17" s="22">
        <f>SUM(B18:B24)</f>
        <v>8483001.120000001</v>
      </c>
      <c r="C17" s="22">
        <f>SUM(C18:C24)</f>
        <v>7361980.5300000003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0</v>
      </c>
      <c r="F18" s="22">
        <v>0</v>
      </c>
    </row>
    <row r="19" spans="1:6" x14ac:dyDescent="0.25">
      <c r="A19" s="23" t="s">
        <v>33</v>
      </c>
      <c r="B19" s="22">
        <v>8383001.1200000001</v>
      </c>
      <c r="C19" s="22">
        <v>7299548.1200000001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0</v>
      </c>
      <c r="C20" s="22">
        <v>0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100000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0</v>
      </c>
      <c r="C24" s="22">
        <v>62432.41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0</v>
      </c>
      <c r="C25" s="22">
        <f>SUM(C26:C30)</f>
        <v>0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4177092</v>
      </c>
      <c r="C37" s="22">
        <v>3257545.53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B9+B17+B25+B31+B37+B38+B41</f>
        <v>65226288</v>
      </c>
      <c r="C47" s="26">
        <f>C9+C17+C25+C31+C37+C38+C41</f>
        <v>55856193.560000002</v>
      </c>
      <c r="D47" s="19" t="s">
        <v>88</v>
      </c>
      <c r="E47" s="26">
        <f>E9+E19+E23+E26+E27+E31+E38+E42</f>
        <v>960463.07</v>
      </c>
      <c r="F47" s="26">
        <f>F9+F19+F23+F26+F27+F31+F38+F42</f>
        <v>1756084.07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165065889.44999999</v>
      </c>
      <c r="C52" s="22">
        <v>157295467.38999999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18795064.25</v>
      </c>
      <c r="C53" s="22">
        <v>18248157.370000001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3722019.67</v>
      </c>
      <c r="C54" s="22">
        <v>3722019.67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2">
        <v>-22783373.899999999</v>
      </c>
      <c r="C55" s="22">
        <v>-22783373.899999999</v>
      </c>
      <c r="D55" s="27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2213537.7200000002</v>
      </c>
      <c r="C56" s="22">
        <v>2213537.7200000002</v>
      </c>
      <c r="D56" s="20"/>
      <c r="E56" s="24"/>
      <c r="F56" s="24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6">
        <f>SUM(E50:E55)</f>
        <v>0</v>
      </c>
      <c r="F57" s="26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960463.07</v>
      </c>
      <c r="F59" s="26">
        <f>F47+F57</f>
        <v>1756084.07</v>
      </c>
    </row>
    <row r="60" spans="1:6" x14ac:dyDescent="0.25">
      <c r="A60" s="25" t="s">
        <v>108</v>
      </c>
      <c r="B60" s="26">
        <f>SUM(B50:B58)</f>
        <v>167013137.18999997</v>
      </c>
      <c r="C60" s="26">
        <f>SUM(C50:C58)</f>
        <v>158695808.24999997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232239425.18999997</v>
      </c>
      <c r="C62" s="26">
        <f>SUM(C47+C60)</f>
        <v>214552001.80999997</v>
      </c>
      <c r="D62" s="20"/>
      <c r="E62" s="24"/>
      <c r="F62" s="24"/>
    </row>
    <row r="63" spans="1:6" x14ac:dyDescent="0.25">
      <c r="A63" s="20"/>
      <c r="B63" s="20"/>
      <c r="C63" s="20"/>
      <c r="D63" s="29" t="s">
        <v>111</v>
      </c>
      <c r="E63" s="22">
        <f>SUM(E64:E66)</f>
        <v>62580543.130000003</v>
      </c>
      <c r="F63" s="22">
        <f>SUM(F64:F66)</f>
        <v>62580543.130000003</v>
      </c>
    </row>
    <row r="64" spans="1:6" x14ac:dyDescent="0.25">
      <c r="A64" s="20"/>
      <c r="B64" s="20"/>
      <c r="C64" s="20"/>
      <c r="D64" s="21" t="s">
        <v>112</v>
      </c>
      <c r="E64" s="22">
        <v>62580543.130000003</v>
      </c>
      <c r="F64" s="22">
        <v>62580543.130000003</v>
      </c>
    </row>
    <row r="65" spans="1:6" x14ac:dyDescent="0.25">
      <c r="A65" s="20"/>
      <c r="B65" s="20"/>
      <c r="C65" s="20"/>
      <c r="D65" s="27" t="s">
        <v>113</v>
      </c>
      <c r="E65" s="22">
        <v>0</v>
      </c>
      <c r="F65" s="22">
        <v>0</v>
      </c>
    </row>
    <row r="66" spans="1:6" x14ac:dyDescent="0.25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29" t="s">
        <v>115</v>
      </c>
      <c r="E68" s="22">
        <f>SUM(E69:E73)</f>
        <v>168698418.98999998</v>
      </c>
      <c r="F68" s="22">
        <f>SUM(F69:F73)</f>
        <v>150215374.61000001</v>
      </c>
    </row>
    <row r="69" spans="1:6" x14ac:dyDescent="0.25">
      <c r="A69" s="30"/>
      <c r="B69" s="20"/>
      <c r="C69" s="20"/>
      <c r="D69" s="21" t="s">
        <v>116</v>
      </c>
      <c r="E69" s="22">
        <v>19520570.91</v>
      </c>
      <c r="F69" s="22">
        <v>15342564.93</v>
      </c>
    </row>
    <row r="70" spans="1:6" x14ac:dyDescent="0.25">
      <c r="A70" s="30"/>
      <c r="B70" s="20"/>
      <c r="C70" s="20"/>
      <c r="D70" s="21" t="s">
        <v>117</v>
      </c>
      <c r="E70" s="22">
        <v>141268306.78999999</v>
      </c>
      <c r="F70" s="22">
        <v>127971485.43000001</v>
      </c>
    </row>
    <row r="71" spans="1:6" x14ac:dyDescent="0.25">
      <c r="A71" s="30"/>
      <c r="B71" s="20"/>
      <c r="C71" s="20"/>
      <c r="D71" s="21" t="s">
        <v>118</v>
      </c>
      <c r="E71" s="22">
        <v>0</v>
      </c>
      <c r="F71" s="22">
        <v>0</v>
      </c>
    </row>
    <row r="72" spans="1:6" x14ac:dyDescent="0.25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0"/>
      <c r="C73" s="20"/>
      <c r="D73" s="21" t="s">
        <v>120</v>
      </c>
      <c r="E73" s="22">
        <v>7909541.29</v>
      </c>
      <c r="F73" s="22">
        <v>6901324.25</v>
      </c>
    </row>
    <row r="74" spans="1:6" x14ac:dyDescent="0.25">
      <c r="A74" s="30"/>
      <c r="B74" s="20"/>
      <c r="C74" s="20"/>
      <c r="D74" s="20"/>
      <c r="E74" s="24"/>
      <c r="F74" s="24"/>
    </row>
    <row r="75" spans="1:6" x14ac:dyDescent="0.25">
      <c r="A75" s="30"/>
      <c r="B75" s="20"/>
      <c r="C75" s="20"/>
      <c r="D75" s="29" t="s">
        <v>121</v>
      </c>
      <c r="E75" s="22">
        <f>E76+E77</f>
        <v>0</v>
      </c>
      <c r="F75" s="22">
        <f>F76+F77</f>
        <v>0</v>
      </c>
    </row>
    <row r="76" spans="1:6" x14ac:dyDescent="0.25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0"/>
      <c r="C78" s="20"/>
      <c r="D78" s="20"/>
      <c r="E78" s="24"/>
      <c r="F78" s="24"/>
    </row>
    <row r="79" spans="1:6" x14ac:dyDescent="0.25">
      <c r="A79" s="30"/>
      <c r="B79" s="20"/>
      <c r="C79" s="20"/>
      <c r="D79" s="19" t="s">
        <v>124</v>
      </c>
      <c r="E79" s="26">
        <f>E63+E68+E75</f>
        <v>231278962.11999997</v>
      </c>
      <c r="F79" s="26">
        <f>F63+F68+F75</f>
        <v>212795917.74000001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125</v>
      </c>
      <c r="E81" s="26">
        <f>E59+E79</f>
        <v>232239425.18999997</v>
      </c>
      <c r="F81" s="26">
        <f>F59+F79</f>
        <v>214552001.81</v>
      </c>
    </row>
    <row r="82" spans="1:6" x14ac:dyDescent="0.25">
      <c r="A82" s="31"/>
      <c r="B82" s="32"/>
      <c r="C82" s="32"/>
      <c r="D82" s="32"/>
      <c r="E82" s="33"/>
      <c r="F82" s="33"/>
    </row>
  </sheetData>
  <mergeCells count="1">
    <mergeCell ref="A1:F1"/>
  </mergeCells>
  <dataValidations count="3">
    <dataValidation type="decimal" allowBlank="1" showInputMessage="1" showErrorMessage="1" sqref="E47:F47 E50:F81 E9:F45 B9:C62" xr:uid="{56C17AF7-7E22-487B-968F-CAEBF4756309}">
      <formula1>-1.79769313486231E+100</formula1>
      <formula2>1.79769313486231E+100</formula2>
    </dataValidation>
    <dataValidation allowBlank="1" showInputMessage="1" showErrorMessage="1" prompt="20XN (d)" sqref="B6 E6" xr:uid="{5DF89F76-3F5A-4DD5-BC5B-6383867ED4A7}"/>
    <dataValidation allowBlank="1" showInputMessage="1" showErrorMessage="1" prompt="31 de diciembre de 20XN-1 (e)" sqref="C6 F6" xr:uid="{A6ABFD78-214B-4F3E-8885-05BAE081176A}"/>
  </dataValidations>
  <printOptions horizontalCentered="1"/>
  <pageMargins left="0.51181102362204722" right="0.31496062992125984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2024-10-07T21:03:24Z</dcterms:created>
  <dcterms:modified xsi:type="dcterms:W3CDTF">2024-10-07T21:23:06Z</dcterms:modified>
</cp:coreProperties>
</file>