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1-AWA-MMOR\Nueva carpeta\"/>
    </mc:Choice>
  </mc:AlternateContent>
  <xr:revisionPtr revIDLastSave="0" documentId="13_ncr:1_{66BF3595-1501-42A7-9A9C-5E70E1C841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<sst xmlns="http://schemas.openxmlformats.org/spreadsheetml/2006/main" count="124" uniqueCount="124">
  <si>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</si>
  <si>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</si>
  <si>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</si>
  <si>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</si>
  <si>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</si>
  <si>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</si>
  <si>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</si>
  <si>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</si>
  <si>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</si>
  <si>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</si>
  <si>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</si>
  <si>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</si>
  <si>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</si>
  <si>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</si>
  <si>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</si>
  <si>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</si>
  <si>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</si>
  <si>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</si>
  <si>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</si>
  <si>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</si>
  <si>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</si>
  <si>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</si>
  <si>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</si>
  <si>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</si>
  <si>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</si>
  <si>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</si>
  <si>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</si>
  <si>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</si>
  <si>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</si>
  <si>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</si>
  <si>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</si>
  <si>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</si>
  <si>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</si>
  <si>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</si>
  <si>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</si>
  <si>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</si>
  <si>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</si>
  <si>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</si>
  <si>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</si>
  <si>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</si>
  <si>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</si>
  <si>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</si>
  <si>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</si>
  <si>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</si>
  <si>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</si>
  <si>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</si>
  <si>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</si>
  <si>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</si>
  <si>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</si>
  <si>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</si>
  <si>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</si>
  <si>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</si>
  <si>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</si>
  <si>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</si>
  <si>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</si>
  <si>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</si>
  <si>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</si>
  <si>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</si>
  <si>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</si>
  <si>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</si>
  <si>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</si>
  <si>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</si>
  <si>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</si>
  <si>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</si>
  <si>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</si>
  <si>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</si>
  <si>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</si>
  <si>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</si>
  <si>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</si>
  <si>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</si>
  <si>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</si>
  <si>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</si>
  <si>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</si>
  <si>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</si>
  <si>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</si>
  <si>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</si>
  <si>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</si>
  <si>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</si>
  <si>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</si>
  <si>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</si>
  <si>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</si>
  <si>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</si>
  <si>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</si>
  <si>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</si>
  <si>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</si>
  <si>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</si>
  <si>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</si>
  <si>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</si>
  <si>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</si>
  <si>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</si>
  <si>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</si>
  <si>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</si>
  <si>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</si>
  <si>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</si>
  <si>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</si>
  <si>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</si>
  <si>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</si>
  <si>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</si>
  <si>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</si>
  <si>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</si>
  <si>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</si>
  <si>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</si>
  <si>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</si>
  <si>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</si>
  <si>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</si>
  <si>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</si>
  <si>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</si>
  <si>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</si>
  <si>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</si>
  <si>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</si>
  <si>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</si>
  <si>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</si>
  <si>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</si>
  <si>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</si>
  <si>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</si>
  <si>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</si>
  <si>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</si>
  <si>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</si>
  <si>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</si>
  <si>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</si>
  <si>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</si>
  <si>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</si>
  <si>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Municipal de Agua Potable y Alcantarillados de Moroleón, Gto.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</si>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</sst>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topLeftCell="A49" zoomScaleNormal="100" workbookViewId="0">
      <selection activeCell="E69" sqref="E69:F73"/>
    </sheetView>
  </sheetViews>
  <sheetFormatPr baseColWidth="10" defaultColWidth="14.7109375" defaultRowHeight="15" zeroHeight="1" x14ac:dyDescent="0.25"/>
  <cols>
    <col min="1" max="1" width="70.7109375" style="19" customWidth="1"/>
    <col min="2" max="3" width="15.7109375" customWidth="1"/>
    <col min="4" max="4" width="70.7109375" style="19" customWidth="1"/>
    <col min="5" max="6" width="15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40566733.100000001</v>
      </c>
      <c r="C9" s="32">
        <f>SUM(C10:C16)</f>
        <v>36647409.009999998</v>
      </c>
      <c r="D9" s="20" t="s">
        <v>10</v>
      </c>
      <c r="E9" s="32">
        <f>SUM(E10:E18)</f>
        <v>786870.97</v>
      </c>
      <c r="F9" s="32">
        <f>SUM(F10:F18)</f>
        <v>1763873.33</v>
      </c>
    </row>
    <row r="10" spans="1:6" x14ac:dyDescent="0.25">
      <c r="A10" s="14" t="s">
        <v>11</v>
      </c>
      <c r="B10" s="32"/>
      <c r="C10" s="32"/>
      <c r="D10" s="21" t="s">
        <v>12</v>
      </c>
      <c r="E10" s="32"/>
      <c r="F10" s="32"/>
    </row>
    <row r="11" spans="1:6" x14ac:dyDescent="0.25">
      <c r="A11" s="14" t="s">
        <v>13</v>
      </c>
      <c r="B11" s="32"/>
      <c r="C11" s="32"/>
      <c r="D11" s="21" t="s">
        <v>14</v>
      </c>
      <c r="E11" s="48">
        <v>0</v>
      </c>
      <c r="F11" s="48">
        <v>4760</v>
      </c>
    </row>
    <row r="12" spans="1:6" x14ac:dyDescent="0.25">
      <c r="A12" s="14" t="s">
        <v>15</v>
      </c>
      <c r="B12" s="48">
        <v>18241014.93</v>
      </c>
      <c r="C12" s="48">
        <v>15233152.470000001</v>
      </c>
      <c r="D12" s="21" t="s">
        <v>16</v>
      </c>
      <c r="E12" s="48">
        <v>0</v>
      </c>
      <c r="F12" s="48">
        <v>699465.43</v>
      </c>
    </row>
    <row r="13" spans="1:6" x14ac:dyDescent="0.25">
      <c r="A13" s="14" t="s">
        <v>17</v>
      </c>
      <c r="B13" s="48">
        <v>22325718.170000002</v>
      </c>
      <c r="C13" s="48">
        <v>21414256.539999999</v>
      </c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786870.97</v>
      </c>
      <c r="F16" s="48">
        <v>1059647.8999999999</v>
      </c>
    </row>
    <row r="17" spans="1:6" x14ac:dyDescent="0.25">
      <c r="A17" s="13" t="s">
        <v>25</v>
      </c>
      <c r="B17" s="32">
        <f>SUM(B18:B24)</f>
        <v>15713667.82</v>
      </c>
      <c r="C17" s="32">
        <f>SUM(C18:C24)</f>
        <v>15950067.84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0</v>
      </c>
      <c r="F18" s="48">
        <v>0</v>
      </c>
    </row>
    <row r="19" spans="1:6" x14ac:dyDescent="0.25">
      <c r="A19" s="15" t="s">
        <v>29</v>
      </c>
      <c r="B19" s="48">
        <v>6423804.5999999996</v>
      </c>
      <c r="C19" s="48">
        <v>6561448.8499999996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0</v>
      </c>
      <c r="C20" s="48">
        <v>0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48">
        <v>89200</v>
      </c>
      <c r="C22" s="48">
        <v>0</v>
      </c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48">
        <v>9200000</v>
      </c>
      <c r="C23" s="48">
        <v>9200000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8">
        <v>663.22</v>
      </c>
      <c r="C24" s="48">
        <v>188618.99</v>
      </c>
      <c r="D24" s="21" t="s">
        <v>40</v>
      </c>
      <c r="E24" s="48">
        <v>0</v>
      </c>
      <c r="F24" s="48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48">
        <v>0</v>
      </c>
      <c r="C29" s="48">
        <v>0</v>
      </c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4271345.4400000004</v>
      </c>
      <c r="C37" s="48">
        <v>4356609.5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60551746.359999999</v>
      </c>
      <c r="C47" s="34">
        <f>C9+C17+C25+C31+C37+C38+C41</f>
        <v>56954086.349999994</v>
      </c>
      <c r="D47" s="23" t="s">
        <v>84</v>
      </c>
      <c r="E47" s="34">
        <f>E9+E19+E23+E26+E27+E31+E38+E42</f>
        <v>786870.97</v>
      </c>
      <c r="F47" s="34">
        <f>F9+F19+F23+F26+F27+F31+F38+F42</f>
        <v>1763873.33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120300357.3</v>
      </c>
      <c r="C52" s="48">
        <v>119199417.14</v>
      </c>
      <c r="D52" s="20" t="s">
        <v>92</v>
      </c>
      <c r="E52" s="48">
        <v>0</v>
      </c>
      <c r="F52" s="48">
        <v>0</v>
      </c>
    </row>
    <row r="53" spans="1:6" x14ac:dyDescent="0.25">
      <c r="A53" s="13" t="s">
        <v>93</v>
      </c>
      <c r="B53" s="48">
        <v>17119965.75</v>
      </c>
      <c r="C53" s="48">
        <v>17105401.949999999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3719503.57</v>
      </c>
      <c r="C54" s="48">
        <v>3719503.57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-15419055.42</v>
      </c>
      <c r="C55" s="48">
        <v>-15419055.42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1879218.27</v>
      </c>
      <c r="C56" s="48">
        <v>1879218.27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786870.97</v>
      </c>
      <c r="F59" s="34">
        <f>F47+F57</f>
        <v>1763873.33</v>
      </c>
    </row>
    <row r="60" spans="1:6" x14ac:dyDescent="0.25">
      <c r="A60" s="16" t="s">
        <v>104</v>
      </c>
      <c r="B60" s="34">
        <f>SUM(B50:B58)</f>
        <v>127599989.47</v>
      </c>
      <c r="C60" s="34">
        <f>SUM(C50:C58)</f>
        <v>126484485.50999999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188151735.82999998</v>
      </c>
      <c r="C62" s="34">
        <f>SUM(C47+C60)</f>
        <v>183438571.85999998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62580543.130000003</v>
      </c>
      <c r="F63" s="32">
        <f>SUM(F64:F66)</f>
        <v>60971041.590000004</v>
      </c>
    </row>
    <row r="64" spans="1:6" x14ac:dyDescent="0.25">
      <c r="A64" s="11"/>
      <c r="B64" s="30"/>
      <c r="C64" s="30"/>
      <c r="D64" s="27" t="s">
        <v>108</v>
      </c>
      <c r="E64" s="48">
        <v>62580543.130000003</v>
      </c>
      <c r="F64" s="48">
        <v>60971041.590000004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124784321.73000002</v>
      </c>
      <c r="F68" s="32">
        <f>SUM(F69:F73)</f>
        <v>120703656.94</v>
      </c>
    </row>
    <row r="69" spans="1:6" x14ac:dyDescent="0.25">
      <c r="A69" s="17"/>
      <c r="B69" s="30"/>
      <c r="C69" s="30"/>
      <c r="D69" s="27" t="s">
        <v>112</v>
      </c>
      <c r="E69" s="48">
        <v>4244825.93</v>
      </c>
      <c r="F69" s="48">
        <v>6418727.5999999996</v>
      </c>
    </row>
    <row r="70" spans="1:6" x14ac:dyDescent="0.25">
      <c r="A70" s="17"/>
      <c r="B70" s="30"/>
      <c r="C70" s="30"/>
      <c r="D70" s="27" t="s">
        <v>113</v>
      </c>
      <c r="E70" s="48">
        <v>114484330.37</v>
      </c>
      <c r="F70" s="48">
        <v>108065602.77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6055165.4299999997</v>
      </c>
      <c r="F73" s="48">
        <v>6219326.5700000003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187364864.86000001</v>
      </c>
      <c r="F79" s="34">
        <f>F63+F68+F75</f>
        <v>181674698.53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188151735.83000001</v>
      </c>
      <c r="F81" s="34">
        <f>F59+F79</f>
        <v>183438571.86000001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2022-04-19T14:01:37Z</cp:lastPrinted>
  <dcterms:created xsi:type="dcterms:W3CDTF">2018-11-20T17:29:30Z</dcterms:created>
  <dcterms:modified xsi:type="dcterms:W3CDTF">2022-04-19T14:07:40Z</dcterms:modified>
</cp:coreProperties>
</file>