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D0A175AE-1016-46FA-BDB8-A3ADE2B6B3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G34" i="1"/>
  <c r="M33" i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7" i="1" l="1"/>
  <c r="J37" i="1"/>
  <c r="I37" i="1"/>
  <c r="H37" i="1"/>
  <c r="G37" i="1"/>
  <c r="K26" i="1"/>
  <c r="J26" i="1"/>
  <c r="I26" i="1"/>
  <c r="H26" i="1"/>
  <c r="G26" i="1"/>
  <c r="M37" i="1" l="1"/>
  <c r="M31" i="1"/>
  <c r="M26" i="1"/>
  <c r="M9" i="1"/>
  <c r="K39" i="1"/>
  <c r="I39" i="1"/>
  <c r="H39" i="1"/>
  <c r="J39" i="1"/>
  <c r="G39" i="1"/>
  <c r="L37" i="1"/>
  <c r="L31" i="1"/>
  <c r="L26" i="1"/>
  <c r="L9" i="1"/>
  <c r="L39" i="1" l="1"/>
  <c r="M39" i="1"/>
</calcChain>
</file>

<file path=xl/sharedStrings.xml><?xml version="1.0" encoding="utf-8"?>
<sst xmlns="http://schemas.openxmlformats.org/spreadsheetml/2006/main" count="47" uniqueCount="45">
  <si>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</si>
  <si>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</si>
  <si>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</si>
  <si>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</si>
  <si>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</si>
  <si>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</si>
  <si>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</si>
  <si>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</si>
  <si>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</si>
  <si>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</si>
  <si>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</si>
  <si>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</si>
  <si>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</si>
  <si>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</si>
  <si>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</si>
  <si>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</si>
  <si>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</si>
  <si>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</si>
  <si>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</si>
  <si>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</si>
  <si>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</si>
  <si>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E0021</t>
  </si>
  <si>
    <t>CONTRIBUIR AL EFICIENTE MANEJO DEL AGUA</t>
  </si>
  <si>
    <t>Muebles de oficina y estantería</t>
  </si>
  <si>
    <t>Computadoras y equipo periférico</t>
  </si>
  <si>
    <t>Otros mobiliarios y equipos de administración</t>
  </si>
  <si>
    <t>Camaras fotograficas y de video</t>
  </si>
  <si>
    <t>Equipo para uso médico dental y para laboratorio</t>
  </si>
  <si>
    <t>Automóviles y camiones</t>
  </si>
  <si>
    <t>Otro equipo de transporte</t>
  </si>
  <si>
    <t>Equipo de defensa y de seguridad</t>
  </si>
  <si>
    <t>Maquinaria y equipo industrial</t>
  </si>
  <si>
    <t>Sistemas de aire acondicionado calefacción y refr</t>
  </si>
  <si>
    <t>Equipo de comunicación y telecomunicacion</t>
  </si>
  <si>
    <t>Terrenos</t>
  </si>
  <si>
    <t>Software</t>
  </si>
  <si>
    <t>Concesiones</t>
  </si>
  <si>
    <t>Licencias informaticas e intelectuales</t>
  </si>
  <si>
    <t>Construcción de vías de comunicación</t>
  </si>
  <si>
    <t>Edificación no habitacional</t>
  </si>
  <si>
    <t>P0001</t>
  </si>
  <si>
    <t>PROGRAMA DE MANTENIMIENTO EJECUTADO A REDES DE DIS</t>
  </si>
  <si>
    <t>Constr de obras p abastecde agua petróleo gas</t>
  </si>
  <si>
    <t>ESTUDIOS FORMULACION Y EVALUAC DE PROYECTOS PRODUC</t>
  </si>
  <si>
    <t>Sistema Municipal de Agua Potable y Alcantarillados de Moroleón,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</si>
</sst>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tabSelected="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.7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</v>
      </c>
      <c r="H9" s="36">
        <v>1</v>
      </c>
      <c r="I9" s="36">
        <v>63085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</v>
      </c>
      <c r="H10" s="36">
        <v>1</v>
      </c>
      <c r="I10" s="36">
        <v>149121</v>
      </c>
      <c r="J10" s="36">
        <v>12158.63</v>
      </c>
      <c r="K10" s="36">
        <v>12158.63</v>
      </c>
      <c r="L10" s="37">
        <f>IFERROR(K10/H10,0)</f>
        <v>12158.63</v>
      </c>
      <c r="M10" s="38">
        <f>IFERROR(K10/I10,0)</f>
        <v>8.1535330369297415E-2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36300</v>
      </c>
      <c r="J11" s="36">
        <v>2405.17</v>
      </c>
      <c r="K11" s="36">
        <v>2405.17</v>
      </c>
      <c r="L11" s="37">
        <f>IFERROR(K11/H11,0)</f>
        <v>0</v>
      </c>
      <c r="M11" s="38">
        <f>IFERROR(K11/I11,0)</f>
        <v>6.6258126721763094E-2</v>
      </c>
    </row>
    <row r="12" spans="2:13" x14ac:dyDescent="0.2">
      <c r="B12" s="32"/>
      <c r="C12" s="33"/>
      <c r="D12" s="34"/>
      <c r="E12" s="29">
        <v>5231</v>
      </c>
      <c r="F12" s="30" t="s">
        <v>26</v>
      </c>
      <c r="G12" s="35">
        <f>+H12</f>
        <v>0</v>
      </c>
      <c r="H12" s="36">
        <v>0</v>
      </c>
      <c r="I12" s="36">
        <v>6214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>
        <f>+H13</f>
        <v>0</v>
      </c>
      <c r="H13" s="36">
        <v>0</v>
      </c>
      <c r="I13" s="36">
        <v>5715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5411</v>
      </c>
      <c r="F14" s="30" t="s">
        <v>28</v>
      </c>
      <c r="G14" s="35">
        <f>+H14</f>
        <v>1</v>
      </c>
      <c r="H14" s="36">
        <v>1</v>
      </c>
      <c r="I14" s="36">
        <v>1560995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5491</v>
      </c>
      <c r="F15" s="30" t="s">
        <v>29</v>
      </c>
      <c r="G15" s="35">
        <f>+H15</f>
        <v>0</v>
      </c>
      <c r="H15" s="36">
        <v>0</v>
      </c>
      <c r="I15" s="36">
        <v>29959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5511</v>
      </c>
      <c r="F16" s="30" t="s">
        <v>30</v>
      </c>
      <c r="G16" s="35">
        <f>+H16</f>
        <v>0</v>
      </c>
      <c r="H16" s="36">
        <v>0</v>
      </c>
      <c r="I16" s="36">
        <v>18886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5621</v>
      </c>
      <c r="F17" s="30" t="s">
        <v>31</v>
      </c>
      <c r="G17" s="35">
        <f>+H17</f>
        <v>0</v>
      </c>
      <c r="H17" s="36">
        <v>0</v>
      </c>
      <c r="I17" s="36">
        <v>648511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>
        <f>+H18</f>
        <v>0</v>
      </c>
      <c r="H18" s="36">
        <v>0</v>
      </c>
      <c r="I18" s="36">
        <v>9790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5651</v>
      </c>
      <c r="F19" s="30" t="s">
        <v>33</v>
      </c>
      <c r="G19" s="35">
        <f>+H19</f>
        <v>0</v>
      </c>
      <c r="H19" s="36">
        <v>0</v>
      </c>
      <c r="I19" s="36">
        <v>6856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5811</v>
      </c>
      <c r="F20" s="30" t="s">
        <v>34</v>
      </c>
      <c r="G20" s="35">
        <f>+H20</f>
        <v>0</v>
      </c>
      <c r="H20" s="36">
        <v>0</v>
      </c>
      <c r="I20" s="36">
        <v>1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5911</v>
      </c>
      <c r="F21" s="30" t="s">
        <v>35</v>
      </c>
      <c r="G21" s="35">
        <f>+H21</f>
        <v>0</v>
      </c>
      <c r="H21" s="36">
        <v>0</v>
      </c>
      <c r="I21" s="36">
        <v>5711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5951</v>
      </c>
      <c r="F22" s="30" t="s">
        <v>36</v>
      </c>
      <c r="G22" s="35">
        <f>+H22</f>
        <v>0</v>
      </c>
      <c r="H22" s="36">
        <v>0</v>
      </c>
      <c r="I22" s="36">
        <v>1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34"/>
      <c r="E23" s="29">
        <v>5971</v>
      </c>
      <c r="F23" s="30" t="s">
        <v>37</v>
      </c>
      <c r="G23" s="35">
        <f>+H23</f>
        <v>0</v>
      </c>
      <c r="H23" s="36">
        <v>0</v>
      </c>
      <c r="I23" s="36">
        <v>7043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3</v>
      </c>
      <c r="H26" s="7">
        <f>SUM(H9:H23)</f>
        <v>3</v>
      </c>
      <c r="I26" s="7">
        <f>SUM(I9:I23)</f>
        <v>2548188</v>
      </c>
      <c r="J26" s="7">
        <f>SUM(J9:J23)</f>
        <v>14563.8</v>
      </c>
      <c r="K26" s="7">
        <f>SUM(K9:K23)</f>
        <v>14563.8</v>
      </c>
      <c r="L26" s="8">
        <f>IFERROR(K26/H26,0)</f>
        <v>4854.5999999999995</v>
      </c>
      <c r="M26" s="9">
        <f>IFERROR(K26/I26,0)</f>
        <v>5.7153553819419911E-3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21</v>
      </c>
      <c r="C31" s="33"/>
      <c r="D31" s="27" t="s">
        <v>22</v>
      </c>
      <c r="E31" s="43">
        <v>6151</v>
      </c>
      <c r="F31" s="27" t="s">
        <v>38</v>
      </c>
      <c r="G31" s="35">
        <f>+H31</f>
        <v>0</v>
      </c>
      <c r="H31" s="36">
        <v>0</v>
      </c>
      <c r="I31" s="36">
        <v>1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27"/>
      <c r="E32" s="43">
        <v>6221</v>
      </c>
      <c r="F32" s="27" t="s">
        <v>39</v>
      </c>
      <c r="G32" s="35">
        <f>+H32</f>
        <v>1</v>
      </c>
      <c r="H32" s="36">
        <v>1</v>
      </c>
      <c r="I32" s="36">
        <v>416774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ht="22.5" x14ac:dyDescent="0.2">
      <c r="B33" s="32" t="s">
        <v>40</v>
      </c>
      <c r="C33" s="33"/>
      <c r="D33" s="27" t="s">
        <v>41</v>
      </c>
      <c r="E33" s="43">
        <v>6231</v>
      </c>
      <c r="F33" s="27" t="s">
        <v>42</v>
      </c>
      <c r="G33" s="35">
        <f>+H33</f>
        <v>5159488</v>
      </c>
      <c r="H33" s="36">
        <v>5159488</v>
      </c>
      <c r="I33" s="36">
        <v>20050000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ht="22.5" x14ac:dyDescent="0.2">
      <c r="B34" s="32"/>
      <c r="C34" s="33"/>
      <c r="D34" s="27"/>
      <c r="E34" s="43">
        <v>6311</v>
      </c>
      <c r="F34" s="27" t="s">
        <v>43</v>
      </c>
      <c r="G34" s="35">
        <f>+H34</f>
        <v>1</v>
      </c>
      <c r="H34" s="36">
        <v>1</v>
      </c>
      <c r="I34" s="36">
        <v>3500001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27"/>
      <c r="E35" s="43"/>
      <c r="F35" s="27"/>
      <c r="G35" s="44"/>
      <c r="H35" s="44"/>
      <c r="I35" s="44"/>
      <c r="J35" s="44"/>
      <c r="K35" s="44"/>
      <c r="L35" s="41"/>
      <c r="M35" s="42"/>
    </row>
    <row r="36" spans="2:13" x14ac:dyDescent="0.2">
      <c r="B36" s="47"/>
      <c r="C36" s="48"/>
      <c r="D36" s="49"/>
      <c r="E36" s="50"/>
      <c r="F36" s="49"/>
      <c r="G36" s="49"/>
      <c r="H36" s="49"/>
      <c r="I36" s="49"/>
      <c r="J36" s="49"/>
      <c r="K36" s="49"/>
      <c r="L36" s="49"/>
      <c r="M36" s="51"/>
    </row>
    <row r="37" spans="2:13" x14ac:dyDescent="0.2">
      <c r="B37" s="67" t="s">
        <v>17</v>
      </c>
      <c r="C37" s="68"/>
      <c r="D37" s="68"/>
      <c r="E37" s="68"/>
      <c r="F37" s="68"/>
      <c r="G37" s="7">
        <f>SUM(G31:G34)</f>
        <v>5159490</v>
      </c>
      <c r="H37" s="7">
        <f>SUM(H31:H34)</f>
        <v>5159490</v>
      </c>
      <c r="I37" s="7">
        <f>SUM(I31:I34)</f>
        <v>23966776</v>
      </c>
      <c r="J37" s="7">
        <f>SUM(J31:J34)</f>
        <v>0</v>
      </c>
      <c r="K37" s="7">
        <f>SUM(K31:K34)</f>
        <v>0</v>
      </c>
      <c r="L37" s="8">
        <f>IFERROR(K37/H37,0)</f>
        <v>0</v>
      </c>
      <c r="M37" s="9">
        <f>IFERROR(K37/I37,0)</f>
        <v>0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52" t="s">
        <v>18</v>
      </c>
      <c r="C39" s="53"/>
      <c r="D39" s="53"/>
      <c r="E39" s="53"/>
      <c r="F39" s="53"/>
      <c r="G39" s="10">
        <f>+G26+G37</f>
        <v>5159493</v>
      </c>
      <c r="H39" s="10">
        <f>+H26+H37</f>
        <v>5159493</v>
      </c>
      <c r="I39" s="10">
        <f>+I26+I37</f>
        <v>26514964</v>
      </c>
      <c r="J39" s="10">
        <f>+J26+J37</f>
        <v>14563.8</v>
      </c>
      <c r="K39" s="10">
        <f>+K26+K37</f>
        <v>14563.8</v>
      </c>
      <c r="L39" s="11">
        <f>IFERROR(K39/H39,0)</f>
        <v>2.8227192090385625E-3</v>
      </c>
      <c r="M39" s="12">
        <f>IFERROR(K39/I39,0)</f>
        <v>5.4926719870334348E-4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9:F39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7:F3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2022-04-18T17:46:50Z</cp:lastPrinted>
  <dcterms:created xsi:type="dcterms:W3CDTF">2020-08-06T19:52:58Z</dcterms:created>
  <dcterms:modified xsi:type="dcterms:W3CDTF">2022-04-18T17:47:19Z</dcterms:modified>
</cp:coreProperties>
</file>